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3315" yWindow="2145" windowWidth="18960" windowHeight="11025"/>
  </bookViews>
  <sheets>
    <sheet name="All by Category" sheetId="21" r:id="rId1"/>
    <sheet name="All by Division" sheetId="32" r:id="rId2"/>
    <sheet name="Classified" sheetId="22" r:id="rId3"/>
    <sheet name="Faculty" sheetId="23" r:id="rId4"/>
    <sheet name="Manager" sheetId="24" r:id="rId5"/>
    <sheet name="Computer" sheetId="25" r:id="rId6"/>
    <sheet name="Facilities" sheetId="26" r:id="rId7"/>
    <sheet name="Equipment" sheetId="27" r:id="rId8"/>
    <sheet name="GenFund" sheetId="28" r:id="rId9"/>
    <sheet name="Grants" sheetId="29" r:id="rId10"/>
    <sheet name="Other" sheetId="30" r:id="rId11"/>
    <sheet name="None" sheetId="31" r:id="rId12"/>
  </sheets>
  <definedNames>
    <definedName name="_xlnm._FilterDatabase" localSheetId="0" hidden="1">'All by Category'!$A$2:$R$524</definedName>
    <definedName name="_xlnm._FilterDatabase" localSheetId="1" hidden="1">'All by Division'!$A$2:$R$524</definedName>
    <definedName name="_xlnm._FilterDatabase" localSheetId="2" hidden="1">Classified!$A$2:$R$75</definedName>
    <definedName name="_xlnm._FilterDatabase" localSheetId="5" hidden="1">Computer!$A$2:$R$78</definedName>
    <definedName name="_xlnm._FilterDatabase" localSheetId="7" hidden="1">Equipment!$A$2:$R$113</definedName>
    <definedName name="_xlnm._FilterDatabase" localSheetId="6" hidden="1">Facilities!$A$2:$R$50</definedName>
    <definedName name="_xlnm._FilterDatabase" localSheetId="3" hidden="1">Faculty!$A$2:$R$43</definedName>
    <definedName name="_xlnm._FilterDatabase" localSheetId="8" hidden="1">GenFund!$A$2:$R$67</definedName>
    <definedName name="_xlnm._FilterDatabase" localSheetId="9" hidden="1">Grants!$A$2:$R$11</definedName>
    <definedName name="_xlnm._FilterDatabase" localSheetId="4" hidden="1">Manager!$A$2:$R$9</definedName>
    <definedName name="_xlnm._FilterDatabase" localSheetId="11" hidden="1">None!$A$2:$R$82</definedName>
    <definedName name="_xlnm._FilterDatabase" localSheetId="10" hidden="1">Other!$A$2:$R$15</definedName>
    <definedName name="_xlnm.Print_Area" localSheetId="0">'All by Category'!$A$1:$R$524</definedName>
    <definedName name="_xlnm.Print_Area" localSheetId="1">'All by Division'!$A$1:$R$524</definedName>
    <definedName name="_xlnm.Print_Area" localSheetId="2">Classified!$A$1:$R$75</definedName>
    <definedName name="_xlnm.Print_Area" localSheetId="5">Computer!$A$1:$R$78</definedName>
    <definedName name="_xlnm.Print_Area" localSheetId="7">Equipment!$A$1:$R$113</definedName>
    <definedName name="_xlnm.Print_Area" localSheetId="6">Facilities!$A$1:$R$50</definedName>
    <definedName name="_xlnm.Print_Area" localSheetId="3">Faculty!$A$1:$R$43</definedName>
    <definedName name="_xlnm.Print_Area" localSheetId="8">GenFund!$A$1:$R$67</definedName>
    <definedName name="_xlnm.Print_Area" localSheetId="9">Grants!$A$1:$R$11</definedName>
    <definedName name="_xlnm.Print_Area" localSheetId="4">Manager!$A$3:$R$9</definedName>
    <definedName name="_xlnm.Print_Area" localSheetId="11">None!$A$1:$R$82</definedName>
    <definedName name="_xlnm.Print_Area" localSheetId="10">Other!$A$3:$R$15</definedName>
    <definedName name="_xlnm.Print_Titles" localSheetId="0">'All by Category'!$1:$2</definedName>
    <definedName name="_xlnm.Print_Titles" localSheetId="1">'All by Division'!$1:$2</definedName>
    <definedName name="_xlnm.Print_Titles" localSheetId="2">Classified!$1:$2</definedName>
    <definedName name="_xlnm.Print_Titles" localSheetId="5">Computer!$1:$2</definedName>
    <definedName name="_xlnm.Print_Titles" localSheetId="7">Equipment!$1:$2</definedName>
    <definedName name="_xlnm.Print_Titles" localSheetId="6">Facilities!$1:$2</definedName>
    <definedName name="_xlnm.Print_Titles" localSheetId="3">Faculty!$1:$2</definedName>
    <definedName name="_xlnm.Print_Titles" localSheetId="8">GenFund!$1:$2</definedName>
    <definedName name="_xlnm.Print_Titles" localSheetId="9">Grants!$1:$2</definedName>
    <definedName name="_xlnm.Print_Titles" localSheetId="4">Manager!$1:$2</definedName>
    <definedName name="_xlnm.Print_Titles" localSheetId="11">None!$1:$2</definedName>
    <definedName name="_xlnm.Print_Titles" localSheetId="10">Other!$1:$2</definedName>
  </definedNames>
  <calcPr calcId="145621"/>
</workbook>
</file>

<file path=xl/calcChain.xml><?xml version="1.0" encoding="utf-8"?>
<calcChain xmlns="http://schemas.openxmlformats.org/spreadsheetml/2006/main">
  <c r="P5" i="32" l="1"/>
  <c r="P6" i="32"/>
  <c r="P7" i="32"/>
  <c r="P8" i="32" s="1"/>
  <c r="P9" i="32" s="1"/>
  <c r="P10" i="32" s="1"/>
  <c r="P11" i="32" s="1"/>
  <c r="P12" i="32" s="1"/>
  <c r="P13" i="32" s="1"/>
  <c r="P14" i="32" s="1"/>
  <c r="P15" i="32" s="1"/>
  <c r="P16" i="32" s="1"/>
  <c r="P17" i="32" s="1"/>
  <c r="P18" i="32" s="1"/>
  <c r="P19" i="32" s="1"/>
  <c r="P20" i="32" s="1"/>
  <c r="P21" i="32" s="1"/>
  <c r="P22" i="32" s="1"/>
  <c r="P23" i="32" s="1"/>
  <c r="P24" i="32" s="1"/>
  <c r="P25" i="32" s="1"/>
  <c r="P26" i="32" s="1"/>
  <c r="P27" i="32" s="1"/>
  <c r="P28" i="32" s="1"/>
  <c r="P29" i="32" s="1"/>
  <c r="P30" i="32" s="1"/>
  <c r="P31" i="32" s="1"/>
  <c r="P32" i="32" s="1"/>
  <c r="P33" i="32" s="1"/>
  <c r="P34" i="32" s="1"/>
  <c r="P35" i="32" s="1"/>
  <c r="P36" i="32" s="1"/>
  <c r="P37" i="32" s="1"/>
  <c r="P38" i="32" s="1"/>
  <c r="P39" i="32" s="1"/>
  <c r="P40" i="32" s="1"/>
  <c r="P41" i="32" s="1"/>
  <c r="P42" i="32" s="1"/>
  <c r="P43" i="32" s="1"/>
  <c r="P44" i="32" s="1"/>
  <c r="P45" i="32" s="1"/>
  <c r="P46" i="32" s="1"/>
  <c r="P47" i="32" s="1"/>
  <c r="P48" i="32" s="1"/>
  <c r="P49" i="32" s="1"/>
  <c r="P50" i="32" s="1"/>
  <c r="P51" i="32" s="1"/>
  <c r="P52" i="32" s="1"/>
  <c r="P53" i="32" s="1"/>
  <c r="P54" i="32" s="1"/>
  <c r="P55" i="32" s="1"/>
  <c r="P56" i="32" s="1"/>
  <c r="P57" i="32" s="1"/>
  <c r="P58" i="32" s="1"/>
  <c r="P59" i="32" s="1"/>
  <c r="P60" i="32" s="1"/>
  <c r="P61" i="32" s="1"/>
  <c r="P62" i="32" s="1"/>
  <c r="P63" i="32" s="1"/>
  <c r="P64" i="32" s="1"/>
  <c r="P65" i="32" s="1"/>
  <c r="P66" i="32" s="1"/>
  <c r="P67" i="32" s="1"/>
  <c r="P68" i="32" s="1"/>
  <c r="P69" i="32" s="1"/>
  <c r="P70" i="32" s="1"/>
  <c r="P71" i="32" s="1"/>
  <c r="P72" i="32" s="1"/>
  <c r="P73" i="32" s="1"/>
  <c r="P74" i="32" s="1"/>
  <c r="P75" i="32" s="1"/>
  <c r="P76" i="32" s="1"/>
  <c r="P77" i="32" s="1"/>
  <c r="P78" i="32" s="1"/>
  <c r="P79" i="32" s="1"/>
  <c r="P80" i="32" s="1"/>
  <c r="P81" i="32" s="1"/>
  <c r="P82" i="32" s="1"/>
  <c r="P83" i="32" s="1"/>
  <c r="P84" i="32" s="1"/>
  <c r="P85" i="32" s="1"/>
  <c r="P86" i="32" s="1"/>
  <c r="P87" i="32" s="1"/>
  <c r="P88" i="32" s="1"/>
  <c r="P89" i="32" s="1"/>
  <c r="P90" i="32" s="1"/>
  <c r="P91" i="32" s="1"/>
  <c r="P92" i="32" s="1"/>
  <c r="P93" i="32" s="1"/>
  <c r="P94" i="32" s="1"/>
  <c r="P95" i="32" s="1"/>
  <c r="P96" i="32" s="1"/>
  <c r="P97" i="32" s="1"/>
  <c r="P98" i="32" s="1"/>
  <c r="P99" i="32" s="1"/>
  <c r="P100" i="32" s="1"/>
  <c r="P101" i="32" s="1"/>
  <c r="P102" i="32" s="1"/>
  <c r="P103" i="32" s="1"/>
  <c r="P104" i="32" s="1"/>
  <c r="P105" i="32" s="1"/>
  <c r="P106" i="32" s="1"/>
  <c r="P107" i="32" s="1"/>
  <c r="P108" i="32" s="1"/>
  <c r="P109" i="32" s="1"/>
  <c r="P110" i="32" s="1"/>
  <c r="P111" i="32" s="1"/>
  <c r="P112" i="32" s="1"/>
  <c r="P113" i="32" s="1"/>
  <c r="P114" i="32" s="1"/>
  <c r="P115" i="32" s="1"/>
  <c r="P116" i="32" s="1"/>
  <c r="P117" i="32" s="1"/>
  <c r="P118" i="32" s="1"/>
  <c r="P119" i="32" s="1"/>
  <c r="P120" i="32" s="1"/>
  <c r="P121" i="32" s="1"/>
  <c r="P122" i="32" s="1"/>
  <c r="P123" i="32" s="1"/>
  <c r="P124" i="32" s="1"/>
  <c r="P125" i="32" s="1"/>
  <c r="P126" i="32" s="1"/>
  <c r="P127" i="32" s="1"/>
  <c r="P128" i="32" s="1"/>
  <c r="P129" i="32" s="1"/>
  <c r="P130" i="32" s="1"/>
  <c r="P131" i="32" s="1"/>
  <c r="P132" i="32" s="1"/>
  <c r="P133" i="32" s="1"/>
  <c r="P134" i="32" s="1"/>
  <c r="P135" i="32" s="1"/>
  <c r="P136" i="32" s="1"/>
  <c r="P137" i="32" s="1"/>
  <c r="P138" i="32" s="1"/>
  <c r="P139" i="32" s="1"/>
  <c r="P140" i="32" s="1"/>
  <c r="P141" i="32" s="1"/>
  <c r="P142" i="32" s="1"/>
  <c r="P143" i="32" s="1"/>
  <c r="P144" i="32" s="1"/>
  <c r="P145" i="32" s="1"/>
  <c r="P146" i="32" s="1"/>
  <c r="P147" i="32" s="1"/>
  <c r="P148" i="32" s="1"/>
  <c r="P149" i="32" s="1"/>
  <c r="P150" i="32" s="1"/>
  <c r="P151" i="32" s="1"/>
  <c r="P152" i="32" s="1"/>
  <c r="P153" i="32" s="1"/>
  <c r="P154" i="32" s="1"/>
  <c r="P155" i="32" s="1"/>
  <c r="P156" i="32" s="1"/>
  <c r="P157" i="32" s="1"/>
  <c r="P158" i="32" s="1"/>
  <c r="P159" i="32" s="1"/>
  <c r="P160" i="32" s="1"/>
  <c r="P161" i="32" s="1"/>
  <c r="P162" i="32" s="1"/>
  <c r="P163" i="32" s="1"/>
  <c r="P164" i="32" s="1"/>
  <c r="P165" i="32" s="1"/>
  <c r="P166" i="32" s="1"/>
  <c r="P167" i="32" s="1"/>
  <c r="P168" i="32" s="1"/>
  <c r="P169" i="32" s="1"/>
  <c r="P170" i="32" s="1"/>
  <c r="P171" i="32" s="1"/>
  <c r="P172" i="32" s="1"/>
  <c r="P173" i="32" s="1"/>
  <c r="P174" i="32" s="1"/>
  <c r="P175" i="32" s="1"/>
  <c r="P176" i="32" s="1"/>
  <c r="P177" i="32" s="1"/>
  <c r="P178" i="32" s="1"/>
  <c r="P179" i="32" s="1"/>
  <c r="P180" i="32" s="1"/>
  <c r="P181" i="32" s="1"/>
  <c r="P182" i="32" s="1"/>
  <c r="P183" i="32" s="1"/>
  <c r="P184" i="32" s="1"/>
  <c r="P185" i="32" s="1"/>
  <c r="P186" i="32" s="1"/>
  <c r="P187" i="32" s="1"/>
  <c r="P188" i="32" s="1"/>
  <c r="P189" i="32" s="1"/>
  <c r="P190" i="32" s="1"/>
  <c r="P191" i="32" s="1"/>
  <c r="P192" i="32" s="1"/>
  <c r="P193" i="32" s="1"/>
  <c r="P194" i="32" s="1"/>
  <c r="P195" i="32" s="1"/>
  <c r="P196" i="32" s="1"/>
  <c r="P197" i="32" s="1"/>
  <c r="P198" i="32" s="1"/>
  <c r="P199" i="32" s="1"/>
  <c r="P200" i="32" s="1"/>
  <c r="P201" i="32" s="1"/>
  <c r="P202" i="32" s="1"/>
  <c r="P203" i="32" s="1"/>
  <c r="P204" i="32" s="1"/>
  <c r="P205" i="32" s="1"/>
  <c r="P206" i="32" s="1"/>
  <c r="P207" i="32" s="1"/>
  <c r="P208" i="32" s="1"/>
  <c r="P209" i="32" s="1"/>
  <c r="P210" i="32" s="1"/>
  <c r="P211" i="32" s="1"/>
  <c r="P212" i="32" s="1"/>
  <c r="P213" i="32" s="1"/>
  <c r="P214" i="32" s="1"/>
  <c r="P215" i="32" s="1"/>
  <c r="P216" i="32" s="1"/>
  <c r="P217" i="32" s="1"/>
  <c r="P218" i="32" s="1"/>
  <c r="P219" i="32" s="1"/>
  <c r="P220" i="32" s="1"/>
  <c r="P221" i="32" s="1"/>
  <c r="P222" i="32" s="1"/>
  <c r="P223" i="32" s="1"/>
  <c r="P224" i="32" s="1"/>
  <c r="P225" i="32" s="1"/>
  <c r="P226" i="32" s="1"/>
  <c r="P227" i="32" s="1"/>
  <c r="P228" i="32" s="1"/>
  <c r="P229" i="32" s="1"/>
  <c r="P230" i="32" s="1"/>
  <c r="P231" i="32" s="1"/>
  <c r="P232" i="32" s="1"/>
  <c r="P233" i="32" s="1"/>
  <c r="P234" i="32" s="1"/>
  <c r="P235" i="32" s="1"/>
  <c r="P236" i="32" s="1"/>
  <c r="P237" i="32" s="1"/>
  <c r="P238" i="32" s="1"/>
  <c r="P239" i="32" s="1"/>
  <c r="P240" i="32" s="1"/>
  <c r="P241" i="32" s="1"/>
  <c r="P242" i="32" s="1"/>
  <c r="P243" i="32" s="1"/>
  <c r="P244" i="32" s="1"/>
  <c r="P245" i="32" s="1"/>
  <c r="P246" i="32" s="1"/>
  <c r="P247" i="32" s="1"/>
  <c r="P248" i="32" s="1"/>
  <c r="P249" i="32" s="1"/>
  <c r="P250" i="32" s="1"/>
  <c r="P251" i="32" s="1"/>
  <c r="P252" i="32" s="1"/>
  <c r="P253" i="32" s="1"/>
  <c r="P254" i="32" s="1"/>
  <c r="P255" i="32" s="1"/>
  <c r="P256" i="32" s="1"/>
  <c r="P257" i="32" s="1"/>
  <c r="P258" i="32" s="1"/>
  <c r="P259" i="32" s="1"/>
  <c r="P260" i="32" s="1"/>
  <c r="P261" i="32" s="1"/>
  <c r="P262" i="32" s="1"/>
  <c r="P263" i="32" s="1"/>
  <c r="P264" i="32" s="1"/>
  <c r="P265" i="32" s="1"/>
  <c r="P266" i="32" s="1"/>
  <c r="P267" i="32" s="1"/>
  <c r="P268" i="32" s="1"/>
  <c r="P269" i="32" s="1"/>
  <c r="P270" i="32" s="1"/>
  <c r="P271" i="32" s="1"/>
  <c r="P272" i="32" s="1"/>
  <c r="P273" i="32" s="1"/>
  <c r="P274" i="32" s="1"/>
  <c r="P275" i="32" s="1"/>
  <c r="P276" i="32" s="1"/>
  <c r="P277" i="32" s="1"/>
  <c r="P278" i="32" s="1"/>
  <c r="P279" i="32" s="1"/>
  <c r="P280" i="32" s="1"/>
  <c r="P281" i="32" s="1"/>
  <c r="P282" i="32" s="1"/>
  <c r="P283" i="32" s="1"/>
  <c r="P284" i="32" s="1"/>
  <c r="P285" i="32" s="1"/>
  <c r="P286" i="32" s="1"/>
  <c r="P287" i="32" s="1"/>
  <c r="P288" i="32" s="1"/>
  <c r="P289" i="32" s="1"/>
  <c r="P290" i="32" s="1"/>
  <c r="P291" i="32" s="1"/>
  <c r="P292" i="32" s="1"/>
  <c r="P293" i="32" s="1"/>
  <c r="P294" i="32" s="1"/>
  <c r="P295" i="32" s="1"/>
  <c r="P296" i="32" s="1"/>
  <c r="P297" i="32" s="1"/>
  <c r="P298" i="32" s="1"/>
  <c r="P299" i="32" s="1"/>
  <c r="P300" i="32" s="1"/>
  <c r="P301" i="32" s="1"/>
  <c r="P302" i="32" s="1"/>
  <c r="P303" i="32" s="1"/>
  <c r="P304" i="32" s="1"/>
  <c r="P305" i="32" s="1"/>
  <c r="P306" i="32" s="1"/>
  <c r="P307" i="32" s="1"/>
  <c r="P308" i="32" s="1"/>
  <c r="P309" i="32" s="1"/>
  <c r="P310" i="32" s="1"/>
  <c r="P311" i="32" s="1"/>
  <c r="P312" i="32" s="1"/>
  <c r="P313" i="32" s="1"/>
  <c r="P314" i="32" s="1"/>
  <c r="P315" i="32" s="1"/>
  <c r="P316" i="32" s="1"/>
  <c r="P317" i="32" s="1"/>
  <c r="P318" i="32" s="1"/>
  <c r="P319" i="32" s="1"/>
  <c r="P320" i="32" s="1"/>
  <c r="P321" i="32" s="1"/>
  <c r="P322" i="32" s="1"/>
  <c r="P323" i="32" s="1"/>
  <c r="P324" i="32" s="1"/>
  <c r="P325" i="32" s="1"/>
  <c r="P326" i="32" s="1"/>
  <c r="P327" i="32" s="1"/>
  <c r="P328" i="32" s="1"/>
  <c r="P329" i="32" s="1"/>
  <c r="P330" i="32" s="1"/>
  <c r="P331" i="32" s="1"/>
  <c r="P332" i="32" s="1"/>
  <c r="P333" i="32" s="1"/>
  <c r="P334" i="32" s="1"/>
  <c r="P335" i="32" s="1"/>
  <c r="P336" i="32" s="1"/>
  <c r="P337" i="32" s="1"/>
  <c r="P338" i="32" s="1"/>
  <c r="P339" i="32" s="1"/>
  <c r="P340" i="32" s="1"/>
  <c r="P341" i="32" s="1"/>
  <c r="P342" i="32" s="1"/>
  <c r="P343" i="32" s="1"/>
  <c r="P344" i="32" s="1"/>
  <c r="P345" i="32" s="1"/>
  <c r="P346" i="32" s="1"/>
  <c r="P347" i="32" s="1"/>
  <c r="P348" i="32" s="1"/>
  <c r="P349" i="32" s="1"/>
  <c r="P350" i="32" s="1"/>
  <c r="P351" i="32" s="1"/>
  <c r="P352" i="32" s="1"/>
  <c r="P353" i="32" s="1"/>
  <c r="P354" i="32" s="1"/>
  <c r="P355" i="32" s="1"/>
  <c r="P356" i="32" s="1"/>
  <c r="P357" i="32" s="1"/>
  <c r="P358" i="32" s="1"/>
  <c r="P359" i="32" s="1"/>
  <c r="P360" i="32" s="1"/>
  <c r="P361" i="32" s="1"/>
  <c r="P362" i="32" s="1"/>
  <c r="P363" i="32" s="1"/>
  <c r="P364" i="32" s="1"/>
  <c r="P365" i="32" s="1"/>
  <c r="P366" i="32" s="1"/>
  <c r="P367" i="32" s="1"/>
  <c r="P368" i="32" s="1"/>
  <c r="P369" i="32" s="1"/>
  <c r="P370" i="32" s="1"/>
  <c r="P371" i="32" s="1"/>
  <c r="P372" i="32" s="1"/>
  <c r="P373" i="32" s="1"/>
  <c r="P374" i="32" s="1"/>
  <c r="P375" i="32" s="1"/>
  <c r="P376" i="32" s="1"/>
  <c r="P377" i="32" s="1"/>
  <c r="P378" i="32" s="1"/>
  <c r="P379" i="32" s="1"/>
  <c r="P380" i="32" s="1"/>
  <c r="P381" i="32" s="1"/>
  <c r="P382" i="32" s="1"/>
  <c r="P383" i="32" s="1"/>
  <c r="P384" i="32" s="1"/>
  <c r="P385" i="32" s="1"/>
  <c r="P386" i="32" s="1"/>
  <c r="P387" i="32" s="1"/>
  <c r="P388" i="32" s="1"/>
  <c r="P389" i="32" s="1"/>
  <c r="P390" i="32" s="1"/>
  <c r="P391" i="32" s="1"/>
  <c r="P392" i="32" s="1"/>
  <c r="P393" i="32" s="1"/>
  <c r="P394" i="32" s="1"/>
  <c r="P395" i="32" s="1"/>
  <c r="P396" i="32" s="1"/>
  <c r="P397" i="32" s="1"/>
  <c r="P398" i="32" s="1"/>
  <c r="P399" i="32" s="1"/>
  <c r="P400" i="32" s="1"/>
  <c r="P401" i="32" s="1"/>
  <c r="P402" i="32" s="1"/>
  <c r="P403" i="32" s="1"/>
  <c r="P404" i="32" s="1"/>
  <c r="P405" i="32" s="1"/>
  <c r="P406" i="32" s="1"/>
  <c r="P407" i="32" s="1"/>
  <c r="P408" i="32" s="1"/>
  <c r="P409" i="32" s="1"/>
  <c r="P410" i="32" s="1"/>
  <c r="P411" i="32" s="1"/>
  <c r="P412" i="32" s="1"/>
  <c r="P413" i="32" s="1"/>
  <c r="P414" i="32" s="1"/>
  <c r="P415" i="32" s="1"/>
  <c r="P416" i="32" s="1"/>
  <c r="P417" i="32" s="1"/>
  <c r="P418" i="32" s="1"/>
  <c r="P419" i="32" s="1"/>
  <c r="P420" i="32" s="1"/>
  <c r="P421" i="32" s="1"/>
  <c r="P422" i="32" s="1"/>
  <c r="P423" i="32" s="1"/>
  <c r="P424" i="32" s="1"/>
  <c r="P425" i="32" s="1"/>
  <c r="P426" i="32" s="1"/>
  <c r="P427" i="32" s="1"/>
  <c r="P428" i="32" s="1"/>
  <c r="P429" i="32" s="1"/>
  <c r="P430" i="32" s="1"/>
  <c r="P431" i="32" s="1"/>
  <c r="P432" i="32" s="1"/>
  <c r="P433" i="32" s="1"/>
  <c r="P434" i="32" s="1"/>
  <c r="P435" i="32" s="1"/>
  <c r="P436" i="32" s="1"/>
  <c r="P437" i="32" s="1"/>
  <c r="P438" i="32" s="1"/>
  <c r="P439" i="32" s="1"/>
  <c r="P440" i="32" s="1"/>
  <c r="P441" i="32" s="1"/>
  <c r="P442" i="32" s="1"/>
  <c r="P443" i="32" s="1"/>
  <c r="P444" i="32" s="1"/>
  <c r="P445" i="32" s="1"/>
  <c r="P446" i="32" s="1"/>
  <c r="P447" i="32" s="1"/>
  <c r="P448" i="32" s="1"/>
  <c r="P449" i="32" s="1"/>
  <c r="P450" i="32" s="1"/>
  <c r="P451" i="32" s="1"/>
  <c r="P452" i="32" s="1"/>
  <c r="P453" i="32" s="1"/>
  <c r="P454" i="32" s="1"/>
  <c r="P455" i="32" s="1"/>
  <c r="P456" i="32" s="1"/>
  <c r="P457" i="32" s="1"/>
  <c r="P458" i="32" s="1"/>
  <c r="P459" i="32" s="1"/>
  <c r="P460" i="32" s="1"/>
  <c r="P461" i="32" s="1"/>
  <c r="P462" i="32" s="1"/>
  <c r="P463" i="32" s="1"/>
  <c r="P464" i="32" s="1"/>
  <c r="P465" i="32" s="1"/>
  <c r="P466" i="32" s="1"/>
  <c r="P467" i="32" s="1"/>
  <c r="P468" i="32" s="1"/>
  <c r="P469" i="32" s="1"/>
  <c r="P470" i="32" s="1"/>
  <c r="P471" i="32" s="1"/>
  <c r="P472" i="32" s="1"/>
  <c r="P473" i="32" s="1"/>
  <c r="P474" i="32" s="1"/>
  <c r="P475" i="32" s="1"/>
  <c r="P476" i="32" s="1"/>
  <c r="P477" i="32" s="1"/>
  <c r="P478" i="32" s="1"/>
  <c r="P479" i="32" s="1"/>
  <c r="P480" i="32" s="1"/>
  <c r="P481" i="32" s="1"/>
  <c r="P482" i="32" s="1"/>
  <c r="P483" i="32" s="1"/>
  <c r="P484" i="32" s="1"/>
  <c r="P485" i="32" s="1"/>
  <c r="P486" i="32" s="1"/>
  <c r="P487" i="32" s="1"/>
  <c r="P488" i="32" s="1"/>
  <c r="P489" i="32" s="1"/>
  <c r="P490" i="32" s="1"/>
  <c r="P491" i="32" s="1"/>
  <c r="P492" i="32" s="1"/>
  <c r="P493" i="32" s="1"/>
  <c r="P494" i="32" s="1"/>
  <c r="P495" i="32" s="1"/>
  <c r="P496" i="32" s="1"/>
  <c r="P497" i="32" s="1"/>
  <c r="P498" i="32" s="1"/>
  <c r="P499" i="32" s="1"/>
  <c r="P500" i="32" s="1"/>
  <c r="P501" i="32" s="1"/>
  <c r="P502" i="32" s="1"/>
  <c r="P503" i="32" s="1"/>
  <c r="P504" i="32" s="1"/>
  <c r="P505" i="32" s="1"/>
  <c r="P506" i="32" s="1"/>
  <c r="P507" i="32" s="1"/>
  <c r="P508" i="32" s="1"/>
  <c r="P509" i="32" s="1"/>
  <c r="P510" i="32" s="1"/>
  <c r="P511" i="32" s="1"/>
  <c r="P512" i="32" s="1"/>
  <c r="P513" i="32" s="1"/>
  <c r="P514" i="32" s="1"/>
  <c r="P515" i="32" s="1"/>
  <c r="P516" i="32" s="1"/>
  <c r="P517" i="32" s="1"/>
  <c r="P518" i="32" s="1"/>
  <c r="P519" i="32" s="1"/>
  <c r="P520" i="32" s="1"/>
  <c r="P521" i="32" s="1"/>
  <c r="P522" i="32" s="1"/>
  <c r="P523" i="32" s="1"/>
  <c r="P524" i="32" s="1"/>
  <c r="P4" i="32"/>
  <c r="O317" i="32"/>
  <c r="G317" i="32"/>
  <c r="H317" i="32" s="1"/>
  <c r="O516" i="32"/>
  <c r="G516" i="32"/>
  <c r="H516" i="32" s="1"/>
  <c r="O515" i="32"/>
  <c r="G515" i="32"/>
  <c r="H515" i="32" s="1"/>
  <c r="O279" i="32"/>
  <c r="G279" i="32"/>
  <c r="H279" i="32" s="1"/>
  <c r="O123" i="32"/>
  <c r="G123" i="32"/>
  <c r="H123" i="32" s="1"/>
  <c r="O113" i="32"/>
  <c r="G113" i="32"/>
  <c r="H113" i="32" s="1"/>
  <c r="O467" i="32"/>
  <c r="G467" i="32"/>
  <c r="H467" i="32" s="1"/>
  <c r="O466" i="32"/>
  <c r="G466" i="32"/>
  <c r="H466" i="32" s="1"/>
  <c r="O303" i="32"/>
  <c r="G303" i="32"/>
  <c r="H303" i="32" s="1"/>
  <c r="O507" i="32"/>
  <c r="G507" i="32"/>
  <c r="H507" i="32" s="1"/>
  <c r="O246" i="32"/>
  <c r="G246" i="32"/>
  <c r="H246" i="32" s="1"/>
  <c r="O245" i="32"/>
  <c r="G245" i="32"/>
  <c r="H245" i="32" s="1"/>
  <c r="O455" i="32"/>
  <c r="G455" i="32"/>
  <c r="H455" i="32" s="1"/>
  <c r="O252" i="32"/>
  <c r="G252" i="32"/>
  <c r="H252" i="32" s="1"/>
  <c r="O505" i="32"/>
  <c r="G505" i="32"/>
  <c r="H505" i="32" s="1"/>
  <c r="O255" i="32"/>
  <c r="G255" i="32"/>
  <c r="H255" i="32" s="1"/>
  <c r="O395" i="32"/>
  <c r="G395" i="32"/>
  <c r="H395" i="32" s="1"/>
  <c r="O222" i="32"/>
  <c r="G222" i="32"/>
  <c r="H222" i="32" s="1"/>
  <c r="O159" i="32"/>
  <c r="G159" i="32"/>
  <c r="H159" i="32" s="1"/>
  <c r="O195" i="32"/>
  <c r="G195" i="32"/>
  <c r="H195" i="32" s="1"/>
  <c r="O148" i="32"/>
  <c r="G148" i="32"/>
  <c r="H148" i="32" s="1"/>
  <c r="O170" i="32"/>
  <c r="G170" i="32"/>
  <c r="H170" i="32" s="1"/>
  <c r="O248" i="32"/>
  <c r="G248" i="32"/>
  <c r="H248" i="32" s="1"/>
  <c r="O115" i="32"/>
  <c r="G115" i="32"/>
  <c r="H115" i="32" s="1"/>
  <c r="O234" i="32"/>
  <c r="G234" i="32"/>
  <c r="H234" i="32" s="1"/>
  <c r="O102" i="32"/>
  <c r="G102" i="32"/>
  <c r="H102" i="32" s="1"/>
  <c r="O101" i="32"/>
  <c r="G101" i="32"/>
  <c r="H101" i="32" s="1"/>
  <c r="O321" i="32"/>
  <c r="G321" i="32"/>
  <c r="H321" i="32" s="1"/>
  <c r="O427" i="32"/>
  <c r="G427" i="32"/>
  <c r="H427" i="32" s="1"/>
  <c r="O77" i="32"/>
  <c r="G77" i="32"/>
  <c r="H77" i="32" s="1"/>
  <c r="O76" i="32"/>
  <c r="G76" i="32"/>
  <c r="H76" i="32" s="1"/>
  <c r="O470" i="32"/>
  <c r="G470" i="32"/>
  <c r="H470" i="32" s="1"/>
  <c r="O305" i="32"/>
  <c r="O263" i="32"/>
  <c r="Q522" i="32"/>
  <c r="O389" i="32"/>
  <c r="Q388" i="32"/>
  <c r="O388" i="32"/>
  <c r="O387" i="32"/>
  <c r="Q387" i="32" s="1"/>
  <c r="O253" i="32"/>
  <c r="Q253" i="32" s="1"/>
  <c r="Q247" i="32"/>
  <c r="Q204" i="32"/>
  <c r="O203" i="32"/>
  <c r="Q369" i="32"/>
  <c r="O369" i="32"/>
  <c r="O267" i="32"/>
  <c r="Q267" i="32" s="1"/>
  <c r="O140" i="32"/>
  <c r="Q140" i="32" s="1"/>
  <c r="O16" i="32"/>
  <c r="Q62" i="32"/>
  <c r="O61" i="32"/>
  <c r="Q61" i="32" s="1"/>
  <c r="Q60" i="32"/>
  <c r="Q59" i="32"/>
  <c r="O138" i="32"/>
  <c r="O179" i="32"/>
  <c r="Q178" i="32"/>
  <c r="O178" i="32"/>
  <c r="O132" i="32"/>
  <c r="Q132" i="32" s="1"/>
  <c r="O131" i="32"/>
  <c r="Q250" i="32"/>
  <c r="O163" i="32"/>
  <c r="O120" i="32"/>
  <c r="O229" i="32"/>
  <c r="Q98" i="32"/>
  <c r="O98" i="32"/>
  <c r="O511" i="32"/>
  <c r="O139" i="32"/>
  <c r="Q119" i="32"/>
  <c r="O363" i="32"/>
  <c r="G363" i="32"/>
  <c r="H363" i="32" s="1"/>
  <c r="O137" i="32"/>
  <c r="G137" i="32"/>
  <c r="H137" i="32" s="1"/>
  <c r="O465" i="32"/>
  <c r="G465" i="32"/>
  <c r="H465" i="32" s="1"/>
  <c r="O396" i="32"/>
  <c r="H396" i="32"/>
  <c r="G396" i="32"/>
  <c r="O225" i="32"/>
  <c r="G225" i="32"/>
  <c r="H225" i="32" s="1"/>
  <c r="O322" i="32"/>
  <c r="G322" i="32"/>
  <c r="H322" i="32" s="1"/>
  <c r="O161" i="32"/>
  <c r="G161" i="32"/>
  <c r="H161" i="32" s="1"/>
  <c r="O160" i="32"/>
  <c r="H160" i="32"/>
  <c r="G160" i="32"/>
  <c r="O156" i="32"/>
  <c r="G156" i="32"/>
  <c r="H156" i="32" s="1"/>
  <c r="O199" i="32"/>
  <c r="G199" i="32"/>
  <c r="H199" i="32" s="1"/>
  <c r="O362" i="32"/>
  <c r="G362" i="32"/>
  <c r="H362" i="32" s="1"/>
  <c r="O361" i="32"/>
  <c r="H361" i="32"/>
  <c r="G361" i="32"/>
  <c r="O360" i="32"/>
  <c r="G360" i="32"/>
  <c r="H360" i="32" s="1"/>
  <c r="O34" i="32"/>
  <c r="G34" i="32"/>
  <c r="H34" i="32" s="1"/>
  <c r="O33" i="32"/>
  <c r="G33" i="32"/>
  <c r="H33" i="32" s="1"/>
  <c r="O136" i="32"/>
  <c r="H136" i="32"/>
  <c r="G136" i="32"/>
  <c r="O464" i="32"/>
  <c r="G464" i="32"/>
  <c r="H464" i="32" s="1"/>
  <c r="O239" i="32"/>
  <c r="G239" i="32"/>
  <c r="H239" i="32" s="1"/>
  <c r="O103" i="32"/>
  <c r="G103" i="32"/>
  <c r="H103" i="32" s="1"/>
  <c r="O500" i="32"/>
  <c r="H500" i="32"/>
  <c r="G500" i="32"/>
  <c r="O514" i="32"/>
  <c r="G514" i="32"/>
  <c r="H514" i="32" s="1"/>
  <c r="O430" i="32"/>
  <c r="G430" i="32"/>
  <c r="H430" i="32" s="1"/>
  <c r="O504" i="32"/>
  <c r="G504" i="32"/>
  <c r="H504" i="32" s="1"/>
  <c r="O494" i="32"/>
  <c r="H494" i="32"/>
  <c r="G494" i="32"/>
  <c r="O449" i="32"/>
  <c r="G449" i="32"/>
  <c r="H449" i="32" s="1"/>
  <c r="O236" i="32"/>
  <c r="G236" i="32"/>
  <c r="H236" i="32" s="1"/>
  <c r="G194" i="32"/>
  <c r="H194" i="32" s="1"/>
  <c r="O391" i="32"/>
  <c r="G391" i="32"/>
  <c r="H391" i="32" s="1"/>
  <c r="O221" i="32"/>
  <c r="G221" i="32"/>
  <c r="H221" i="32" s="1"/>
  <c r="O220" i="32"/>
  <c r="G220" i="32"/>
  <c r="H220" i="32" s="1"/>
  <c r="O315" i="32"/>
  <c r="G315" i="32"/>
  <c r="H315" i="32" s="1"/>
  <c r="O314" i="32"/>
  <c r="G314" i="32"/>
  <c r="H314" i="32" s="1"/>
  <c r="O441" i="32"/>
  <c r="G441" i="32"/>
  <c r="H441" i="32" s="1"/>
  <c r="O158" i="32"/>
  <c r="G158" i="32"/>
  <c r="H158" i="32" s="1"/>
  <c r="O276" i="32"/>
  <c r="G276" i="32"/>
  <c r="H276" i="32" s="1"/>
  <c r="O193" i="32"/>
  <c r="G193" i="32"/>
  <c r="H193" i="32" s="1"/>
  <c r="O192" i="32"/>
  <c r="G192" i="32"/>
  <c r="H192" i="32" s="1"/>
  <c r="O357" i="32"/>
  <c r="G357" i="32"/>
  <c r="H357" i="32" s="1"/>
  <c r="O356" i="32"/>
  <c r="G356" i="32"/>
  <c r="H356" i="32" s="1"/>
  <c r="O355" i="32"/>
  <c r="G355" i="32"/>
  <c r="H355" i="32" s="1"/>
  <c r="O147" i="32"/>
  <c r="G147" i="32"/>
  <c r="H147" i="32" s="1"/>
  <c r="O142" i="32"/>
  <c r="G142" i="32"/>
  <c r="H142" i="32" s="1"/>
  <c r="O27" i="32"/>
  <c r="G27" i="32"/>
  <c r="H27" i="32" s="1"/>
  <c r="O26" i="32"/>
  <c r="G26" i="32"/>
  <c r="H26" i="32" s="1"/>
  <c r="O429" i="32"/>
  <c r="G429" i="32"/>
  <c r="H429" i="32" s="1"/>
  <c r="O134" i="32"/>
  <c r="G134" i="32"/>
  <c r="H134" i="32" s="1"/>
  <c r="O497" i="32"/>
  <c r="G497" i="32"/>
  <c r="H497" i="32" s="1"/>
  <c r="O122" i="32"/>
  <c r="G122" i="32"/>
  <c r="H122" i="32" s="1"/>
  <c r="O121" i="32"/>
  <c r="G121" i="32"/>
  <c r="H121" i="32" s="1"/>
  <c r="O112" i="32"/>
  <c r="G112" i="32"/>
  <c r="H112" i="32" s="1"/>
  <c r="O114" i="32"/>
  <c r="G114" i="32"/>
  <c r="H114" i="32" s="1"/>
  <c r="O461" i="32"/>
  <c r="G461" i="32"/>
  <c r="H461" i="32" s="1"/>
  <c r="O233" i="32"/>
  <c r="G233" i="32"/>
  <c r="H233" i="32" s="1"/>
  <c r="O447" i="32"/>
  <c r="G447" i="32"/>
  <c r="H447" i="32" s="1"/>
  <c r="O446" i="32"/>
  <c r="G446" i="32"/>
  <c r="H446" i="32" s="1"/>
  <c r="O310" i="32"/>
  <c r="G310" i="32"/>
  <c r="H310" i="32" s="1"/>
  <c r="O74" i="32"/>
  <c r="G74" i="32"/>
  <c r="H74" i="32" s="1"/>
  <c r="O73" i="32"/>
  <c r="G73" i="32"/>
  <c r="H73" i="32" s="1"/>
  <c r="O492" i="32"/>
  <c r="G492" i="32"/>
  <c r="H492" i="32" s="1"/>
  <c r="O491" i="32"/>
  <c r="G491" i="32"/>
  <c r="H491" i="32" s="1"/>
  <c r="O406" i="32"/>
  <c r="G406" i="32"/>
  <c r="H406" i="32" s="1"/>
  <c r="O405" i="32"/>
  <c r="G405" i="32"/>
  <c r="H405" i="32" s="1"/>
  <c r="O404" i="32"/>
  <c r="G404" i="32"/>
  <c r="H404" i="32" s="1"/>
  <c r="O230" i="32"/>
  <c r="G230" i="32"/>
  <c r="H230" i="32" s="1"/>
  <c r="O10" i="32"/>
  <c r="O235" i="32"/>
  <c r="O232" i="32"/>
  <c r="O231" i="32"/>
  <c r="O177" i="32"/>
  <c r="O202" i="32"/>
  <c r="O453" i="32"/>
  <c r="O452" i="32"/>
  <c r="O42" i="32"/>
  <c r="O445" i="32"/>
  <c r="O444" i="32"/>
  <c r="O261" i="32"/>
  <c r="O104" i="32"/>
  <c r="O157" i="32"/>
  <c r="O275" i="32"/>
  <c r="O153" i="32"/>
  <c r="O506" i="32"/>
  <c r="O187" i="32"/>
  <c r="O368" i="32"/>
  <c r="O367" i="32"/>
  <c r="O366" i="32"/>
  <c r="O347" i="32"/>
  <c r="O346" i="32"/>
  <c r="O345" i="32"/>
  <c r="O15" i="32"/>
  <c r="O13" i="32"/>
  <c r="O425" i="32"/>
  <c r="O176" i="32"/>
  <c r="O130" i="32"/>
  <c r="O129" i="32"/>
  <c r="O128" i="32"/>
  <c r="O162" i="32"/>
  <c r="O118" i="32"/>
  <c r="O108" i="32"/>
  <c r="O107" i="32"/>
  <c r="O97" i="32"/>
  <c r="O96" i="32"/>
  <c r="O228" i="32"/>
  <c r="H105" i="32"/>
  <c r="H209" i="32"/>
  <c r="H198" i="32"/>
  <c r="H197" i="32"/>
  <c r="H359" i="32"/>
  <c r="H358" i="32"/>
  <c r="H95" i="32"/>
  <c r="H308" i="32"/>
  <c r="H116" i="32"/>
  <c r="H463" i="32"/>
  <c r="H442" i="32"/>
  <c r="H493" i="32"/>
  <c r="H154" i="32"/>
  <c r="H191" i="32"/>
  <c r="H372" i="32"/>
  <c r="H371" i="32"/>
  <c r="H370" i="32"/>
  <c r="H354" i="32"/>
  <c r="H353" i="32"/>
  <c r="H100" i="32"/>
  <c r="H401" i="32"/>
  <c r="H43" i="32"/>
  <c r="H440" i="32"/>
  <c r="H22" i="32"/>
  <c r="H503" i="32"/>
  <c r="H481" i="32"/>
  <c r="H398" i="32"/>
  <c r="H9" i="32"/>
  <c r="H8" i="32"/>
  <c r="H7" i="32"/>
  <c r="H6" i="32"/>
  <c r="H165" i="32"/>
  <c r="H517" i="32"/>
  <c r="H451" i="32"/>
  <c r="H439" i="32"/>
  <c r="H435" i="32"/>
  <c r="H344" i="32"/>
  <c r="H343" i="32"/>
  <c r="H342" i="32"/>
  <c r="H341" i="32"/>
  <c r="H340" i="32"/>
  <c r="H12" i="32"/>
  <c r="H424" i="32"/>
  <c r="H423" i="32"/>
  <c r="H164" i="32"/>
  <c r="H498" i="32"/>
  <c r="H411" i="32"/>
  <c r="H364" i="32"/>
  <c r="O208" i="32"/>
  <c r="G208" i="32"/>
  <c r="H208" i="32" s="1"/>
  <c r="O207" i="32"/>
  <c r="G207" i="32"/>
  <c r="H207" i="32" s="1"/>
  <c r="O149" i="32"/>
  <c r="G149" i="32"/>
  <c r="H149" i="32" s="1"/>
  <c r="O143" i="32"/>
  <c r="G143" i="32"/>
  <c r="H143" i="32" s="1"/>
  <c r="O94" i="32"/>
  <c r="G94" i="32"/>
  <c r="H94" i="32" s="1"/>
  <c r="O135" i="32"/>
  <c r="G135" i="32"/>
  <c r="H135" i="32" s="1"/>
  <c r="O238" i="32"/>
  <c r="G238" i="32"/>
  <c r="H238" i="32" s="1"/>
  <c r="O237" i="32"/>
  <c r="G237" i="32"/>
  <c r="H237" i="32" s="1"/>
  <c r="O316" i="32"/>
  <c r="G316" i="32"/>
  <c r="H316" i="32" s="1"/>
  <c r="O5" i="32"/>
  <c r="G5" i="32"/>
  <c r="H5" i="32" s="1"/>
  <c r="O499" i="32"/>
  <c r="G499" i="32"/>
  <c r="H499" i="32" s="1"/>
  <c r="O390" i="32"/>
  <c r="G390" i="32"/>
  <c r="H390" i="32" s="1"/>
  <c r="O44" i="32"/>
  <c r="H44" i="32"/>
  <c r="G44" i="32"/>
  <c r="O496" i="32"/>
  <c r="G496" i="32"/>
  <c r="H496" i="32" s="1"/>
  <c r="O495" i="32"/>
  <c r="G495" i="32"/>
  <c r="H495" i="32" s="1"/>
  <c r="O219" i="32"/>
  <c r="G219" i="32"/>
  <c r="H219" i="32" s="1"/>
  <c r="G436" i="32"/>
  <c r="H436" i="32" s="1"/>
  <c r="O292" i="32"/>
  <c r="G292" i="32"/>
  <c r="H292" i="32" s="1"/>
  <c r="O296" i="32"/>
  <c r="G296" i="32"/>
  <c r="H296" i="32" s="1"/>
  <c r="O206" i="32"/>
  <c r="G206" i="32"/>
  <c r="H206" i="32" s="1"/>
  <c r="O205" i="32"/>
  <c r="G205" i="32"/>
  <c r="H205" i="32" s="1"/>
  <c r="O190" i="32"/>
  <c r="G190" i="32"/>
  <c r="H190" i="32" s="1"/>
  <c r="O189" i="32"/>
  <c r="G189" i="32"/>
  <c r="H189" i="32" s="1"/>
  <c r="O352" i="32"/>
  <c r="G352" i="32"/>
  <c r="H352" i="32" s="1"/>
  <c r="O146" i="32"/>
  <c r="G146" i="32"/>
  <c r="H146" i="32" s="1"/>
  <c r="O141" i="32"/>
  <c r="G141" i="32"/>
  <c r="H141" i="32" s="1"/>
  <c r="O89" i="32"/>
  <c r="G89" i="32"/>
  <c r="H89" i="32" s="1"/>
  <c r="O133" i="32"/>
  <c r="G133" i="32"/>
  <c r="H133" i="32" s="1"/>
  <c r="O111" i="32"/>
  <c r="G111" i="32"/>
  <c r="H111" i="32" s="1"/>
  <c r="O460" i="32"/>
  <c r="G460" i="32"/>
  <c r="H460" i="32" s="1"/>
  <c r="O400" i="32"/>
  <c r="G400" i="32"/>
  <c r="H400" i="32" s="1"/>
  <c r="O309" i="32"/>
  <c r="G309" i="32"/>
  <c r="H309" i="32" s="1"/>
  <c r="O145" i="32"/>
  <c r="G145" i="32"/>
  <c r="H145" i="32" s="1"/>
  <c r="O421" i="32"/>
  <c r="G421" i="32"/>
  <c r="H421" i="32" s="1"/>
  <c r="O475" i="32"/>
  <c r="G475" i="32"/>
  <c r="H475" i="32" s="1"/>
  <c r="Q47" i="32"/>
  <c r="G47" i="32"/>
  <c r="H47" i="32" s="1"/>
  <c r="Q46" i="32"/>
  <c r="G46" i="32"/>
  <c r="H46" i="32" s="1"/>
  <c r="Q45" i="32"/>
  <c r="O45" i="32"/>
  <c r="G45" i="32"/>
  <c r="H45" i="32" s="1"/>
  <c r="G386" i="32"/>
  <c r="H386" i="32" s="1"/>
  <c r="O41" i="32"/>
  <c r="G41" i="32"/>
  <c r="H41" i="32" s="1"/>
  <c r="O40" i="32"/>
  <c r="G40" i="32"/>
  <c r="H40" i="32" s="1"/>
  <c r="O39" i="32"/>
  <c r="G39" i="32"/>
  <c r="H39" i="32" s="1"/>
  <c r="O152" i="32"/>
  <c r="G152" i="32"/>
  <c r="H152" i="32" s="1"/>
  <c r="O38" i="32"/>
  <c r="G38" i="32"/>
  <c r="H38" i="32" s="1"/>
  <c r="O151" i="32"/>
  <c r="G151" i="32"/>
  <c r="H151" i="32" s="1"/>
  <c r="G37" i="32"/>
  <c r="H37" i="32" s="1"/>
  <c r="O36" i="32"/>
  <c r="G36" i="32"/>
  <c r="H36" i="32" s="1"/>
  <c r="O35" i="32"/>
  <c r="G35" i="32"/>
  <c r="H35" i="32" s="1"/>
  <c r="H433" i="32"/>
  <c r="G433" i="32"/>
  <c r="O217" i="32"/>
  <c r="G217" i="32"/>
  <c r="H217" i="32" s="1"/>
  <c r="O216" i="32"/>
  <c r="G216" i="32"/>
  <c r="H216" i="32" s="1"/>
  <c r="O215" i="32"/>
  <c r="G215" i="32"/>
  <c r="H215" i="32" s="1"/>
  <c r="G443" i="32"/>
  <c r="H443" i="32" s="1"/>
  <c r="O510" i="32"/>
  <c r="G510" i="32"/>
  <c r="H510" i="32" s="1"/>
  <c r="G274" i="32"/>
  <c r="H274" i="32" s="1"/>
  <c r="G201" i="32"/>
  <c r="H201" i="32" s="1"/>
  <c r="O185" i="32"/>
  <c r="G185" i="32"/>
  <c r="H185" i="32" s="1"/>
  <c r="H184" i="32"/>
  <c r="G184" i="32"/>
  <c r="G332" i="32"/>
  <c r="H332" i="32" s="1"/>
  <c r="O144" i="32"/>
  <c r="G144" i="32"/>
  <c r="H144" i="32" s="1"/>
  <c r="O260" i="32"/>
  <c r="G260" i="32"/>
  <c r="H260" i="32" s="1"/>
  <c r="G57" i="32"/>
  <c r="H57" i="32" s="1"/>
  <c r="G56" i="32"/>
  <c r="H56" i="32" s="1"/>
  <c r="O175" i="32"/>
  <c r="G175" i="32"/>
  <c r="H175" i="32" s="1"/>
  <c r="O417" i="32"/>
  <c r="G417" i="32"/>
  <c r="H417" i="32" s="1"/>
  <c r="O306" i="32"/>
  <c r="G306" i="32"/>
  <c r="H306" i="32" s="1"/>
  <c r="O150" i="32"/>
  <c r="G150" i="32"/>
  <c r="H150" i="32" s="1"/>
  <c r="G410" i="32"/>
  <c r="H410" i="32" s="1"/>
  <c r="G409" i="32"/>
  <c r="H409" i="32" s="1"/>
  <c r="G106" i="32"/>
  <c r="H106" i="32" s="1"/>
  <c r="G457" i="32"/>
  <c r="H457" i="32" s="1"/>
  <c r="G438" i="32"/>
  <c r="H438" i="32" s="1"/>
  <c r="G397" i="32"/>
  <c r="H397" i="32" s="1"/>
  <c r="Q285" i="32"/>
  <c r="Q88" i="32"/>
  <c r="Q72" i="32"/>
  <c r="Q487" i="32"/>
  <c r="Q55" i="32"/>
  <c r="N55" i="32"/>
  <c r="Q54" i="32"/>
  <c r="Q53" i="32"/>
  <c r="O264" i="32"/>
  <c r="O374" i="32"/>
  <c r="O373" i="32"/>
  <c r="O330" i="32"/>
  <c r="O329" i="32"/>
  <c r="O249" i="32"/>
  <c r="O473" i="32"/>
  <c r="O174" i="32"/>
  <c r="O448" i="32"/>
  <c r="O456" i="32"/>
  <c r="O381" i="32"/>
  <c r="O402" i="32"/>
  <c r="O328" i="32"/>
  <c r="O87" i="32"/>
  <c r="O483" i="32"/>
  <c r="O99" i="32"/>
  <c r="O210" i="32"/>
  <c r="O326" i="32"/>
  <c r="O110" i="32"/>
  <c r="O518" i="32"/>
  <c r="O214" i="32"/>
  <c r="O376" i="32"/>
  <c r="O325" i="32"/>
  <c r="O333" i="32"/>
  <c r="O331" i="32"/>
  <c r="O70" i="32"/>
  <c r="O69" i="32"/>
  <c r="O68" i="32"/>
  <c r="O480" i="32"/>
  <c r="O479" i="32"/>
  <c r="O474" i="32"/>
  <c r="O109" i="32"/>
  <c r="O241" i="32"/>
  <c r="O180" i="32"/>
  <c r="O469" i="32"/>
  <c r="Q469" i="32" s="1"/>
  <c r="O299" i="32"/>
  <c r="O126" i="32"/>
  <c r="Q477" i="32"/>
  <c r="O256" i="32"/>
  <c r="O385" i="32"/>
  <c r="O384" i="32"/>
  <c r="O383" i="32"/>
  <c r="O382" i="32"/>
  <c r="O32" i="32"/>
  <c r="O31" i="32"/>
  <c r="O30" i="32"/>
  <c r="O29" i="32"/>
  <c r="O28" i="32"/>
  <c r="O431" i="32"/>
  <c r="O93" i="32"/>
  <c r="O437" i="32"/>
  <c r="O454" i="32"/>
  <c r="O513" i="32"/>
  <c r="O428" i="32"/>
  <c r="O501" i="32"/>
  <c r="O320" i="32"/>
  <c r="O476" i="32"/>
  <c r="O408" i="32"/>
  <c r="O407" i="32"/>
  <c r="O399" i="32"/>
  <c r="O520" i="32"/>
  <c r="O50" i="32"/>
  <c r="O380" i="32"/>
  <c r="O379" i="32"/>
  <c r="O378" i="32"/>
  <c r="O377" i="32"/>
  <c r="O327" i="32"/>
  <c r="O25" i="32"/>
  <c r="O24" i="32"/>
  <c r="O23" i="32"/>
  <c r="O86" i="32"/>
  <c r="O85" i="32"/>
  <c r="O84" i="32"/>
  <c r="O502" i="32"/>
  <c r="O523" i="32"/>
  <c r="O319" i="32"/>
  <c r="O318" i="32"/>
  <c r="O21" i="32"/>
  <c r="O426" i="32"/>
  <c r="O3" i="32"/>
  <c r="P3" i="32" s="1"/>
  <c r="O375" i="32"/>
  <c r="O512" i="32"/>
  <c r="O324" i="32"/>
  <c r="O20" i="32"/>
  <c r="O19" i="32"/>
  <c r="O18" i="32"/>
  <c r="O17" i="32"/>
  <c r="O67" i="32"/>
  <c r="O66" i="32"/>
  <c r="O65" i="32"/>
  <c r="O64" i="32"/>
  <c r="O63" i="32"/>
  <c r="O127" i="32"/>
  <c r="O254" i="32"/>
  <c r="O490" i="32"/>
  <c r="O489" i="32"/>
  <c r="O488" i="32"/>
  <c r="O478" i="32"/>
  <c r="O83" i="32"/>
  <c r="Q4" i="32"/>
  <c r="O49" i="32"/>
  <c r="Q49" i="32" s="1"/>
  <c r="O48" i="32"/>
  <c r="Q323" i="32"/>
  <c r="O323" i="32"/>
  <c r="O11" i="32"/>
  <c r="Q11" i="32" s="1"/>
  <c r="O117" i="32"/>
  <c r="Q117" i="32" s="1"/>
  <c r="O468" i="32"/>
  <c r="O52" i="32"/>
  <c r="Q52" i="32" s="1"/>
  <c r="O51" i="32"/>
  <c r="N1" i="32"/>
  <c r="M1" i="32"/>
  <c r="D1" i="32"/>
  <c r="P82" i="31"/>
  <c r="P81" i="31"/>
  <c r="P80" i="31"/>
  <c r="P79" i="31"/>
  <c r="P78" i="31"/>
  <c r="P77" i="31"/>
  <c r="P76" i="31"/>
  <c r="P75" i="31"/>
  <c r="P74" i="31"/>
  <c r="P73" i="31"/>
  <c r="P72" i="31"/>
  <c r="P71" i="31"/>
  <c r="P70" i="31"/>
  <c r="P69" i="31"/>
  <c r="P68" i="31"/>
  <c r="P67" i="31"/>
  <c r="P66" i="31"/>
  <c r="P65" i="31"/>
  <c r="P64" i="31"/>
  <c r="P63" i="31"/>
  <c r="P62" i="31"/>
  <c r="P61" i="31"/>
  <c r="P60" i="31"/>
  <c r="P59" i="31"/>
  <c r="P58" i="31"/>
  <c r="P57" i="31"/>
  <c r="P56" i="31"/>
  <c r="P55" i="31"/>
  <c r="P54" i="31"/>
  <c r="P53" i="31"/>
  <c r="P52" i="31"/>
  <c r="P51" i="31"/>
  <c r="P50" i="31"/>
  <c r="P49" i="31"/>
  <c r="P48" i="31"/>
  <c r="P47" i="31"/>
  <c r="P46" i="31"/>
  <c r="P45" i="31"/>
  <c r="P44" i="31"/>
  <c r="P43" i="31"/>
  <c r="P42" i="31"/>
  <c r="P41" i="31"/>
  <c r="P40" i="31"/>
  <c r="P39" i="31"/>
  <c r="P38" i="31"/>
  <c r="P37" i="31"/>
  <c r="P36" i="31"/>
  <c r="P35" i="31"/>
  <c r="P34" i="31"/>
  <c r="P33" i="31"/>
  <c r="P32" i="31"/>
  <c r="P31" i="31"/>
  <c r="P30" i="31"/>
  <c r="P29" i="31"/>
  <c r="P28" i="31"/>
  <c r="P27" i="31"/>
  <c r="P26" i="31"/>
  <c r="P25" i="31"/>
  <c r="P24" i="31"/>
  <c r="P23" i="31"/>
  <c r="P22" i="31"/>
  <c r="P21" i="31"/>
  <c r="P20" i="31"/>
  <c r="P19" i="31"/>
  <c r="P18" i="31"/>
  <c r="P17" i="31"/>
  <c r="P16" i="31"/>
  <c r="P15" i="31"/>
  <c r="P14" i="31"/>
  <c r="P13" i="31"/>
  <c r="P12" i="31"/>
  <c r="P11" i="31"/>
  <c r="P10" i="31"/>
  <c r="P9" i="31"/>
  <c r="P8" i="31"/>
  <c r="P7" i="31"/>
  <c r="P6" i="31"/>
  <c r="P5" i="31"/>
  <c r="P4" i="31"/>
  <c r="P3" i="31"/>
  <c r="N1" i="31"/>
  <c r="O1" i="31"/>
  <c r="M1" i="31"/>
  <c r="D1" i="31"/>
  <c r="P15" i="30"/>
  <c r="P14" i="30"/>
  <c r="P13" i="30"/>
  <c r="P12" i="30"/>
  <c r="P11" i="30"/>
  <c r="P10" i="30"/>
  <c r="P9" i="30"/>
  <c r="P8" i="30"/>
  <c r="P7" i="30"/>
  <c r="P6" i="30"/>
  <c r="P5" i="30"/>
  <c r="P4" i="30"/>
  <c r="P3" i="30"/>
  <c r="N1" i="30"/>
  <c r="M1" i="30"/>
  <c r="D1" i="30"/>
  <c r="P11" i="29"/>
  <c r="P10" i="29"/>
  <c r="P9" i="29"/>
  <c r="P8" i="29"/>
  <c r="P7" i="29"/>
  <c r="P6" i="29"/>
  <c r="P5" i="29"/>
  <c r="P4" i="29"/>
  <c r="P3" i="29"/>
  <c r="O1" i="29"/>
  <c r="N1" i="29"/>
  <c r="M1" i="29"/>
  <c r="D1" i="29"/>
  <c r="O67" i="28"/>
  <c r="P67" i="28" s="1"/>
  <c r="G67" i="28"/>
  <c r="H67" i="28" s="1"/>
  <c r="O66" i="28"/>
  <c r="P66" i="28" s="1"/>
  <c r="G66" i="28"/>
  <c r="H66" i="28" s="1"/>
  <c r="P65" i="28"/>
  <c r="O65" i="28"/>
  <c r="G65" i="28"/>
  <c r="H65" i="28" s="1"/>
  <c r="P64" i="28"/>
  <c r="O64" i="28"/>
  <c r="G64" i="28"/>
  <c r="H64" i="28" s="1"/>
  <c r="O63" i="28"/>
  <c r="P63" i="28" s="1"/>
  <c r="G63" i="28"/>
  <c r="H63" i="28" s="1"/>
  <c r="O62" i="28"/>
  <c r="P62" i="28" s="1"/>
  <c r="G62" i="28"/>
  <c r="H62" i="28" s="1"/>
  <c r="O61" i="28"/>
  <c r="P61" i="28" s="1"/>
  <c r="G61" i="28"/>
  <c r="H61" i="28" s="1"/>
  <c r="O60" i="28"/>
  <c r="P60" i="28" s="1"/>
  <c r="G60" i="28"/>
  <c r="H60" i="28" s="1"/>
  <c r="O59" i="28"/>
  <c r="P59" i="28" s="1"/>
  <c r="G59" i="28"/>
  <c r="H59" i="28" s="1"/>
  <c r="O58" i="28"/>
  <c r="P58" i="28" s="1"/>
  <c r="G58" i="28"/>
  <c r="H58" i="28" s="1"/>
  <c r="P57" i="28"/>
  <c r="O57" i="28"/>
  <c r="G57" i="28"/>
  <c r="H57" i="28" s="1"/>
  <c r="P56" i="28"/>
  <c r="O56" i="28"/>
  <c r="G56" i="28"/>
  <c r="H56" i="28" s="1"/>
  <c r="O55" i="28"/>
  <c r="P55" i="28" s="1"/>
  <c r="G55" i="28"/>
  <c r="H55" i="28" s="1"/>
  <c r="O54" i="28"/>
  <c r="P54" i="28" s="1"/>
  <c r="G54" i="28"/>
  <c r="H54" i="28" s="1"/>
  <c r="O53" i="28"/>
  <c r="P53" i="28" s="1"/>
  <c r="G53" i="28"/>
  <c r="H53" i="28" s="1"/>
  <c r="O52" i="28"/>
  <c r="P52" i="28" s="1"/>
  <c r="G52" i="28"/>
  <c r="H52" i="28" s="1"/>
  <c r="O51" i="28"/>
  <c r="P51" i="28" s="1"/>
  <c r="G51" i="28"/>
  <c r="H51" i="28" s="1"/>
  <c r="O50" i="28"/>
  <c r="P50" i="28" s="1"/>
  <c r="G50" i="28"/>
  <c r="H50" i="28" s="1"/>
  <c r="P49" i="28"/>
  <c r="O49" i="28"/>
  <c r="G49" i="28"/>
  <c r="H49" i="28" s="1"/>
  <c r="P48" i="28"/>
  <c r="O48" i="28"/>
  <c r="G48" i="28"/>
  <c r="H48" i="28" s="1"/>
  <c r="O47" i="28"/>
  <c r="P47" i="28" s="1"/>
  <c r="G47" i="28"/>
  <c r="H47" i="28" s="1"/>
  <c r="O46" i="28"/>
  <c r="P46" i="28" s="1"/>
  <c r="G46" i="28"/>
  <c r="H46" i="28" s="1"/>
  <c r="O45" i="28"/>
  <c r="P45" i="28" s="1"/>
  <c r="G45" i="28"/>
  <c r="H45" i="28" s="1"/>
  <c r="O44" i="28"/>
  <c r="P44" i="28" s="1"/>
  <c r="G44" i="28"/>
  <c r="H44" i="28" s="1"/>
  <c r="O43" i="28"/>
  <c r="P43" i="28" s="1"/>
  <c r="G43" i="28"/>
  <c r="H43" i="28" s="1"/>
  <c r="O42" i="28"/>
  <c r="P42" i="28" s="1"/>
  <c r="G42" i="28"/>
  <c r="H42" i="28" s="1"/>
  <c r="P41" i="28"/>
  <c r="O41" i="28"/>
  <c r="G41" i="28"/>
  <c r="H41" i="28" s="1"/>
  <c r="P40" i="28"/>
  <c r="O40" i="28"/>
  <c r="G40" i="28"/>
  <c r="H40" i="28" s="1"/>
  <c r="O39" i="28"/>
  <c r="P39" i="28" s="1"/>
  <c r="G39" i="28"/>
  <c r="H39" i="28" s="1"/>
  <c r="O38" i="28"/>
  <c r="P38" i="28" s="1"/>
  <c r="G38" i="28"/>
  <c r="H38" i="28" s="1"/>
  <c r="O37" i="28"/>
  <c r="P37" i="28" s="1"/>
  <c r="G37" i="28"/>
  <c r="H37" i="28" s="1"/>
  <c r="O36" i="28"/>
  <c r="P36" i="28" s="1"/>
  <c r="G36" i="28"/>
  <c r="H36" i="28" s="1"/>
  <c r="P35" i="28"/>
  <c r="P34" i="28"/>
  <c r="O33" i="28"/>
  <c r="Q33" i="28" s="1"/>
  <c r="O32" i="28"/>
  <c r="Q31" i="28"/>
  <c r="P31" i="28"/>
  <c r="O30" i="28"/>
  <c r="Q30" i="28" s="1"/>
  <c r="O29" i="28"/>
  <c r="O28" i="28"/>
  <c r="P28" i="28" s="1"/>
  <c r="O27" i="28"/>
  <c r="Q27" i="28" s="1"/>
  <c r="Q26" i="28"/>
  <c r="P26" i="28"/>
  <c r="Q25" i="28"/>
  <c r="P25" i="28"/>
  <c r="O24" i="28"/>
  <c r="Q24" i="28" s="1"/>
  <c r="O23" i="28"/>
  <c r="O22" i="28"/>
  <c r="P22" i="28" s="1"/>
  <c r="O21" i="28"/>
  <c r="Q21" i="28" s="1"/>
  <c r="O20" i="28"/>
  <c r="Q20" i="28" s="1"/>
  <c r="Q19" i="28"/>
  <c r="P19" i="28"/>
  <c r="Q18" i="28"/>
  <c r="P18" i="28"/>
  <c r="O18" i="28"/>
  <c r="Q17" i="28"/>
  <c r="P17" i="28"/>
  <c r="Q16" i="28"/>
  <c r="P16" i="28"/>
  <c r="O15" i="28"/>
  <c r="Q15" i="28" s="1"/>
  <c r="O14" i="28"/>
  <c r="Q13" i="28"/>
  <c r="O13" i="28"/>
  <c r="P13" i="28" s="1"/>
  <c r="O12" i="28"/>
  <c r="Q12" i="28" s="1"/>
  <c r="O11" i="28"/>
  <c r="Q11" i="28" s="1"/>
  <c r="Q10" i="28"/>
  <c r="P10" i="28"/>
  <c r="Q9" i="28"/>
  <c r="P9" i="28"/>
  <c r="O9" i="28"/>
  <c r="O8" i="28"/>
  <c r="Q8" i="28" s="1"/>
  <c r="O7" i="28"/>
  <c r="O6" i="28"/>
  <c r="P6" i="28" s="1"/>
  <c r="O5" i="28"/>
  <c r="Q5" i="28" s="1"/>
  <c r="O4" i="28"/>
  <c r="Q4" i="28" s="1"/>
  <c r="Q3" i="28"/>
  <c r="P3" i="28"/>
  <c r="N1" i="28"/>
  <c r="M1" i="28"/>
  <c r="D1" i="28"/>
  <c r="P5" i="22"/>
  <c r="P6" i="22" s="1"/>
  <c r="P7" i="22" s="1"/>
  <c r="P8" i="22" s="1"/>
  <c r="P9" i="22" s="1"/>
  <c r="P10" i="22" s="1"/>
  <c r="P11" i="22" s="1"/>
  <c r="P12" i="22" s="1"/>
  <c r="P13" i="22" s="1"/>
  <c r="P14" i="22" s="1"/>
  <c r="P15" i="22" s="1"/>
  <c r="P16" i="22" s="1"/>
  <c r="P17" i="22" s="1"/>
  <c r="P18" i="22" s="1"/>
  <c r="P19" i="22" s="1"/>
  <c r="P20" i="22" s="1"/>
  <c r="P21" i="22" s="1"/>
  <c r="P22" i="22" s="1"/>
  <c r="P23" i="22" s="1"/>
  <c r="P24" i="22" s="1"/>
  <c r="P25" i="22" s="1"/>
  <c r="P26" i="22" s="1"/>
  <c r="P27" i="22" s="1"/>
  <c r="P28" i="22" s="1"/>
  <c r="P29" i="22" s="1"/>
  <c r="P30" i="22" s="1"/>
  <c r="P31" i="22" s="1"/>
  <c r="P32" i="22" s="1"/>
  <c r="P33" i="22" s="1"/>
  <c r="P34" i="22" s="1"/>
  <c r="P35" i="22" s="1"/>
  <c r="P36" i="22" s="1"/>
  <c r="P37" i="22" s="1"/>
  <c r="P38" i="22" s="1"/>
  <c r="P39" i="22" s="1"/>
  <c r="P40" i="22" s="1"/>
  <c r="P41" i="22" s="1"/>
  <c r="P42" i="22" s="1"/>
  <c r="P43" i="22" s="1"/>
  <c r="P44" i="22" s="1"/>
  <c r="P45" i="22" s="1"/>
  <c r="P46" i="22" s="1"/>
  <c r="P47" i="22" s="1"/>
  <c r="P48" i="22" s="1"/>
  <c r="P49" i="22" s="1"/>
  <c r="P50" i="22" s="1"/>
  <c r="P51" i="22" s="1"/>
  <c r="P52" i="22" s="1"/>
  <c r="P53" i="22" s="1"/>
  <c r="P54" i="22" s="1"/>
  <c r="P55" i="22" s="1"/>
  <c r="P56" i="22" s="1"/>
  <c r="P57" i="22" s="1"/>
  <c r="P58" i="22" s="1"/>
  <c r="P59" i="22" s="1"/>
  <c r="P60" i="22" s="1"/>
  <c r="P61" i="22" s="1"/>
  <c r="P62" i="22" s="1"/>
  <c r="P63" i="22" s="1"/>
  <c r="P64" i="22" s="1"/>
  <c r="P65" i="22" s="1"/>
  <c r="P66" i="22" s="1"/>
  <c r="P67" i="22" s="1"/>
  <c r="P68" i="22" s="1"/>
  <c r="P69" i="22" s="1"/>
  <c r="P70" i="22" s="1"/>
  <c r="P71" i="22" s="1"/>
  <c r="P72" i="22" s="1"/>
  <c r="P73" i="22" s="1"/>
  <c r="P74" i="22" s="1"/>
  <c r="P75" i="22" s="1"/>
  <c r="P4" i="22"/>
  <c r="O113" i="27"/>
  <c r="P113" i="27" s="1"/>
  <c r="G113" i="27"/>
  <c r="H113" i="27" s="1"/>
  <c r="O112" i="27"/>
  <c r="P112" i="27" s="1"/>
  <c r="G112" i="27"/>
  <c r="H112" i="27" s="1"/>
  <c r="O111" i="27"/>
  <c r="P111" i="27" s="1"/>
  <c r="G111" i="27"/>
  <c r="H111" i="27" s="1"/>
  <c r="O110" i="27"/>
  <c r="P110" i="27" s="1"/>
  <c r="G110" i="27"/>
  <c r="H110" i="27" s="1"/>
  <c r="O109" i="27"/>
  <c r="P109" i="27" s="1"/>
  <c r="G109" i="27"/>
  <c r="H109" i="27" s="1"/>
  <c r="O108" i="27"/>
  <c r="P108" i="27" s="1"/>
  <c r="H108" i="27"/>
  <c r="G108" i="27"/>
  <c r="O107" i="27"/>
  <c r="P107" i="27" s="1"/>
  <c r="G107" i="27"/>
  <c r="H107" i="27" s="1"/>
  <c r="O106" i="27"/>
  <c r="P106" i="27" s="1"/>
  <c r="G106" i="27"/>
  <c r="H106" i="27" s="1"/>
  <c r="O105" i="27"/>
  <c r="P105" i="27" s="1"/>
  <c r="G105" i="27"/>
  <c r="H105" i="27" s="1"/>
  <c r="O104" i="27"/>
  <c r="P104" i="27" s="1"/>
  <c r="G104" i="27"/>
  <c r="H104" i="27" s="1"/>
  <c r="O103" i="27"/>
  <c r="P103" i="27" s="1"/>
  <c r="G103" i="27"/>
  <c r="H103" i="27" s="1"/>
  <c r="O102" i="27"/>
  <c r="P102" i="27" s="1"/>
  <c r="G102" i="27"/>
  <c r="H102" i="27" s="1"/>
  <c r="O101" i="27"/>
  <c r="P101" i="27" s="1"/>
  <c r="G101" i="27"/>
  <c r="H101" i="27" s="1"/>
  <c r="O100" i="27"/>
  <c r="P100" i="27" s="1"/>
  <c r="G100" i="27"/>
  <c r="H100" i="27" s="1"/>
  <c r="O99" i="27"/>
  <c r="P99" i="27" s="1"/>
  <c r="G99" i="27"/>
  <c r="H99" i="27" s="1"/>
  <c r="O98" i="27"/>
  <c r="P98" i="27" s="1"/>
  <c r="G98" i="27"/>
  <c r="H98" i="27" s="1"/>
  <c r="O97" i="27"/>
  <c r="P97" i="27" s="1"/>
  <c r="G97" i="27"/>
  <c r="H97" i="27" s="1"/>
  <c r="O96" i="27"/>
  <c r="P96" i="27" s="1"/>
  <c r="G96" i="27"/>
  <c r="H96" i="27" s="1"/>
  <c r="O95" i="27"/>
  <c r="P95" i="27" s="1"/>
  <c r="G95" i="27"/>
  <c r="H95" i="27" s="1"/>
  <c r="O94" i="27"/>
  <c r="P94" i="27" s="1"/>
  <c r="G94" i="27"/>
  <c r="H94" i="27" s="1"/>
  <c r="O93" i="27"/>
  <c r="P93" i="27" s="1"/>
  <c r="G93" i="27"/>
  <c r="H93" i="27" s="1"/>
  <c r="O92" i="27"/>
  <c r="P92" i="27" s="1"/>
  <c r="H92" i="27"/>
  <c r="G92" i="27"/>
  <c r="O91" i="27"/>
  <c r="P91" i="27" s="1"/>
  <c r="G91" i="27"/>
  <c r="H91" i="27" s="1"/>
  <c r="O90" i="27"/>
  <c r="P90" i="27" s="1"/>
  <c r="G90" i="27"/>
  <c r="H90" i="27" s="1"/>
  <c r="O89" i="27"/>
  <c r="P89" i="27" s="1"/>
  <c r="G89" i="27"/>
  <c r="H89" i="27" s="1"/>
  <c r="O88" i="27"/>
  <c r="P88" i="27" s="1"/>
  <c r="G88" i="27"/>
  <c r="H88" i="27" s="1"/>
  <c r="P87" i="27"/>
  <c r="G87" i="27"/>
  <c r="H87" i="27" s="1"/>
  <c r="O86" i="27"/>
  <c r="P86" i="27" s="1"/>
  <c r="G86" i="27"/>
  <c r="H86" i="27" s="1"/>
  <c r="O85" i="27"/>
  <c r="P85" i="27" s="1"/>
  <c r="G85" i="27"/>
  <c r="H85" i="27" s="1"/>
  <c r="O84" i="27"/>
  <c r="P84" i="27" s="1"/>
  <c r="G84" i="27"/>
  <c r="H84" i="27" s="1"/>
  <c r="O83" i="27"/>
  <c r="P83" i="27" s="1"/>
  <c r="G83" i="27"/>
  <c r="H83" i="27" s="1"/>
  <c r="O82" i="27"/>
  <c r="P82" i="27" s="1"/>
  <c r="G82" i="27"/>
  <c r="H82" i="27" s="1"/>
  <c r="O81" i="27"/>
  <c r="P81" i="27" s="1"/>
  <c r="G81" i="27"/>
  <c r="H81" i="27" s="1"/>
  <c r="O80" i="27"/>
  <c r="P80" i="27" s="1"/>
  <c r="G80" i="27"/>
  <c r="H80" i="27" s="1"/>
  <c r="O79" i="27"/>
  <c r="P79" i="27" s="1"/>
  <c r="G79" i="27"/>
  <c r="H79" i="27" s="1"/>
  <c r="O78" i="27"/>
  <c r="P78" i="27" s="1"/>
  <c r="G78" i="27"/>
  <c r="H78" i="27" s="1"/>
  <c r="O77" i="27"/>
  <c r="P77" i="27" s="1"/>
  <c r="G77" i="27"/>
  <c r="H77" i="27" s="1"/>
  <c r="O76" i="27"/>
  <c r="P76" i="27" s="1"/>
  <c r="G76" i="27"/>
  <c r="H76" i="27" s="1"/>
  <c r="O75" i="27"/>
  <c r="P75" i="27" s="1"/>
  <c r="G75" i="27"/>
  <c r="H75" i="27" s="1"/>
  <c r="P74" i="27"/>
  <c r="O74" i="27"/>
  <c r="G74" i="27"/>
  <c r="H74" i="27" s="1"/>
  <c r="O73" i="27"/>
  <c r="P73" i="27" s="1"/>
  <c r="G73" i="27"/>
  <c r="H73" i="27" s="1"/>
  <c r="O72" i="27"/>
  <c r="P72" i="27" s="1"/>
  <c r="G72" i="27"/>
  <c r="H72" i="27" s="1"/>
  <c r="O71" i="27"/>
  <c r="P71" i="27" s="1"/>
  <c r="G71" i="27"/>
  <c r="H71" i="27" s="1"/>
  <c r="O70" i="27"/>
  <c r="P70" i="27" s="1"/>
  <c r="G70" i="27"/>
  <c r="H70" i="27" s="1"/>
  <c r="O69" i="27"/>
  <c r="P69" i="27" s="1"/>
  <c r="G69" i="27"/>
  <c r="H69" i="27" s="1"/>
  <c r="O68" i="27"/>
  <c r="P68" i="27" s="1"/>
  <c r="G68" i="27"/>
  <c r="H68" i="27" s="1"/>
  <c r="O67" i="27"/>
  <c r="P67" i="27" s="1"/>
  <c r="G67" i="27"/>
  <c r="H67" i="27" s="1"/>
  <c r="O66" i="27"/>
  <c r="P66" i="27" s="1"/>
  <c r="G66" i="27"/>
  <c r="H66" i="27" s="1"/>
  <c r="O65" i="27"/>
  <c r="P65" i="27" s="1"/>
  <c r="G65" i="27"/>
  <c r="H65" i="27" s="1"/>
  <c r="O64" i="27"/>
  <c r="P64" i="27" s="1"/>
  <c r="G64" i="27"/>
  <c r="H64" i="27" s="1"/>
  <c r="O63" i="27"/>
  <c r="P63" i="27" s="1"/>
  <c r="G63" i="27"/>
  <c r="H63" i="27" s="1"/>
  <c r="O62" i="27"/>
  <c r="P62" i="27" s="1"/>
  <c r="G62" i="27"/>
  <c r="H62" i="27" s="1"/>
  <c r="O61" i="27"/>
  <c r="P61" i="27" s="1"/>
  <c r="G61" i="27"/>
  <c r="H61" i="27" s="1"/>
  <c r="O60" i="27"/>
  <c r="P60" i="27" s="1"/>
  <c r="G60" i="27"/>
  <c r="H60" i="27" s="1"/>
  <c r="O59" i="27"/>
  <c r="P59" i="27" s="1"/>
  <c r="G59" i="27"/>
  <c r="H59" i="27" s="1"/>
  <c r="P58" i="27"/>
  <c r="O58" i="27"/>
  <c r="G58" i="27"/>
  <c r="H58" i="27" s="1"/>
  <c r="O57" i="27"/>
  <c r="P57" i="27" s="1"/>
  <c r="G57" i="27"/>
  <c r="H57" i="27" s="1"/>
  <c r="O56" i="27"/>
  <c r="P56" i="27" s="1"/>
  <c r="G56" i="27"/>
  <c r="H56" i="27" s="1"/>
  <c r="O55" i="27"/>
  <c r="P55" i="27" s="1"/>
  <c r="G55" i="27"/>
  <c r="H55" i="27" s="1"/>
  <c r="O54" i="27"/>
  <c r="P54" i="27" s="1"/>
  <c r="G54" i="27"/>
  <c r="H54" i="27" s="1"/>
  <c r="O53" i="27"/>
  <c r="P53" i="27" s="1"/>
  <c r="G53" i="27"/>
  <c r="H53" i="27" s="1"/>
  <c r="O52" i="27"/>
  <c r="P52" i="27" s="1"/>
  <c r="G52" i="27"/>
  <c r="H52" i="27" s="1"/>
  <c r="O51" i="27"/>
  <c r="P51" i="27" s="1"/>
  <c r="G51" i="27"/>
  <c r="H51" i="27" s="1"/>
  <c r="O50" i="27"/>
  <c r="P50" i="27" s="1"/>
  <c r="G50" i="27"/>
  <c r="H50" i="27" s="1"/>
  <c r="O49" i="27"/>
  <c r="P49" i="27" s="1"/>
  <c r="O48" i="27"/>
  <c r="P48" i="27" s="1"/>
  <c r="P47" i="27"/>
  <c r="O46" i="27"/>
  <c r="P46" i="27" s="1"/>
  <c r="O45" i="27"/>
  <c r="P45" i="27" s="1"/>
  <c r="O44" i="27"/>
  <c r="P44" i="27" s="1"/>
  <c r="O43" i="27"/>
  <c r="P43" i="27" s="1"/>
  <c r="P42" i="27"/>
  <c r="O41" i="27"/>
  <c r="P41" i="27" s="1"/>
  <c r="O40" i="27"/>
  <c r="P40" i="27" s="1"/>
  <c r="O39" i="27"/>
  <c r="P39" i="27" s="1"/>
  <c r="O38" i="27"/>
  <c r="P38" i="27" s="1"/>
  <c r="O37" i="27"/>
  <c r="P37" i="27" s="1"/>
  <c r="O36" i="27"/>
  <c r="P36" i="27" s="1"/>
  <c r="O35" i="27"/>
  <c r="P35" i="27" s="1"/>
  <c r="P34" i="27"/>
  <c r="O34" i="27"/>
  <c r="O33" i="27"/>
  <c r="P33" i="27" s="1"/>
  <c r="O32" i="27"/>
  <c r="P32" i="27" s="1"/>
  <c r="O31" i="27"/>
  <c r="P31" i="27" s="1"/>
  <c r="O30" i="27"/>
  <c r="P30" i="27" s="1"/>
  <c r="P29" i="27"/>
  <c r="O28" i="27"/>
  <c r="P28" i="27" s="1"/>
  <c r="O27" i="27"/>
  <c r="P27" i="27" s="1"/>
  <c r="O26" i="27"/>
  <c r="P26" i="27" s="1"/>
  <c r="P25" i="27"/>
  <c r="P24" i="27"/>
  <c r="P23" i="27"/>
  <c r="P22" i="27"/>
  <c r="O21" i="27"/>
  <c r="P21" i="27" s="1"/>
  <c r="O20" i="27"/>
  <c r="P20" i="27" s="1"/>
  <c r="O19" i="27"/>
  <c r="P19" i="27" s="1"/>
  <c r="O18" i="27"/>
  <c r="P18" i="27" s="1"/>
  <c r="P17" i="27"/>
  <c r="O16" i="27"/>
  <c r="P16" i="27" s="1"/>
  <c r="O15" i="27"/>
  <c r="P15" i="27" s="1"/>
  <c r="O14" i="27"/>
  <c r="P14" i="27" s="1"/>
  <c r="O13" i="27"/>
  <c r="P13" i="27" s="1"/>
  <c r="O12" i="27"/>
  <c r="P12" i="27" s="1"/>
  <c r="O11" i="27"/>
  <c r="P11" i="27" s="1"/>
  <c r="O10" i="27"/>
  <c r="P10" i="27" s="1"/>
  <c r="O9" i="27"/>
  <c r="P9" i="27" s="1"/>
  <c r="O8" i="27"/>
  <c r="P8" i="27" s="1"/>
  <c r="P7" i="27"/>
  <c r="O7" i="27"/>
  <c r="O6" i="27"/>
  <c r="P6" i="27" s="1"/>
  <c r="O5" i="27"/>
  <c r="P5" i="27" s="1"/>
  <c r="O4" i="27"/>
  <c r="P4" i="27" s="1"/>
  <c r="P3" i="27"/>
  <c r="H3" i="27"/>
  <c r="N1" i="27"/>
  <c r="M1" i="27"/>
  <c r="D1" i="27"/>
  <c r="P50" i="26"/>
  <c r="H50" i="26"/>
  <c r="P49" i="26"/>
  <c r="H49" i="26"/>
  <c r="P48" i="26"/>
  <c r="H48" i="26"/>
  <c r="P47" i="26"/>
  <c r="H47" i="26"/>
  <c r="P46" i="26"/>
  <c r="H46" i="26"/>
  <c r="P45" i="26"/>
  <c r="H45" i="26"/>
  <c r="P44" i="26"/>
  <c r="H44" i="26"/>
  <c r="P43" i="26"/>
  <c r="H43" i="26"/>
  <c r="P42" i="26"/>
  <c r="H42" i="26"/>
  <c r="P41" i="26"/>
  <c r="H41" i="26"/>
  <c r="P40" i="26"/>
  <c r="H40" i="26"/>
  <c r="P39" i="26"/>
  <c r="H39" i="26"/>
  <c r="P38" i="26"/>
  <c r="H38" i="26"/>
  <c r="P37" i="26"/>
  <c r="H37" i="26"/>
  <c r="P36" i="26"/>
  <c r="H36" i="26"/>
  <c r="P35" i="26"/>
  <c r="H35" i="26"/>
  <c r="P34" i="26"/>
  <c r="H34" i="26"/>
  <c r="P33" i="26"/>
  <c r="H33" i="26"/>
  <c r="P32" i="26"/>
  <c r="H32" i="26"/>
  <c r="P31" i="26"/>
  <c r="H31" i="26"/>
  <c r="P30" i="26"/>
  <c r="H30" i="26"/>
  <c r="P29" i="26"/>
  <c r="H29" i="26"/>
  <c r="P28" i="26"/>
  <c r="H28" i="26"/>
  <c r="P27" i="26"/>
  <c r="H27" i="26"/>
  <c r="P26" i="26"/>
  <c r="H26" i="26"/>
  <c r="P25" i="26"/>
  <c r="H25" i="26"/>
  <c r="P24" i="26"/>
  <c r="H24" i="26"/>
  <c r="P23" i="26"/>
  <c r="H23" i="26"/>
  <c r="P22" i="26"/>
  <c r="H22" i="26"/>
  <c r="P21" i="26"/>
  <c r="H21" i="26"/>
  <c r="P20" i="26"/>
  <c r="H20" i="26"/>
  <c r="P19" i="26"/>
  <c r="H19" i="26"/>
  <c r="P18" i="26"/>
  <c r="H18" i="26"/>
  <c r="P17" i="26"/>
  <c r="H17" i="26"/>
  <c r="P16" i="26"/>
  <c r="H16" i="26"/>
  <c r="P15" i="26"/>
  <c r="H15" i="26"/>
  <c r="P14" i="26"/>
  <c r="H14" i="26"/>
  <c r="P13" i="26"/>
  <c r="H13" i="26"/>
  <c r="P12" i="26"/>
  <c r="H12" i="26"/>
  <c r="P11" i="26"/>
  <c r="H11" i="26"/>
  <c r="P10" i="26"/>
  <c r="H10" i="26"/>
  <c r="P9" i="26"/>
  <c r="H9" i="26"/>
  <c r="P8" i="26"/>
  <c r="H8" i="26"/>
  <c r="P7" i="26"/>
  <c r="H7" i="26"/>
  <c r="P6" i="26"/>
  <c r="H6" i="26"/>
  <c r="P5" i="26"/>
  <c r="H5" i="26"/>
  <c r="P4" i="26"/>
  <c r="H4" i="26"/>
  <c r="P3" i="26"/>
  <c r="H3" i="26"/>
  <c r="N1" i="26"/>
  <c r="M1" i="26"/>
  <c r="D1" i="26"/>
  <c r="O78" i="25"/>
  <c r="P78" i="25" s="1"/>
  <c r="G78" i="25"/>
  <c r="H78" i="25" s="1"/>
  <c r="O77" i="25"/>
  <c r="P77" i="25" s="1"/>
  <c r="G77" i="25"/>
  <c r="H77" i="25" s="1"/>
  <c r="O76" i="25"/>
  <c r="P76" i="25" s="1"/>
  <c r="G76" i="25"/>
  <c r="H76" i="25" s="1"/>
  <c r="P75" i="25"/>
  <c r="O75" i="25"/>
  <c r="G75" i="25"/>
  <c r="H75" i="25" s="1"/>
  <c r="O74" i="25"/>
  <c r="P74" i="25" s="1"/>
  <c r="G74" i="25"/>
  <c r="H74" i="25" s="1"/>
  <c r="O73" i="25"/>
  <c r="P73" i="25" s="1"/>
  <c r="G73" i="25"/>
  <c r="H73" i="25" s="1"/>
  <c r="O72" i="25"/>
  <c r="P72" i="25" s="1"/>
  <c r="G72" i="25"/>
  <c r="H72" i="25" s="1"/>
  <c r="O71" i="25"/>
  <c r="P71" i="25" s="1"/>
  <c r="G71" i="25"/>
  <c r="H71" i="25" s="1"/>
  <c r="O70" i="25"/>
  <c r="P70" i="25" s="1"/>
  <c r="G70" i="25"/>
  <c r="H70" i="25" s="1"/>
  <c r="O69" i="25"/>
  <c r="P69" i="25" s="1"/>
  <c r="G69" i="25"/>
  <c r="H69" i="25" s="1"/>
  <c r="O68" i="25"/>
  <c r="P68" i="25" s="1"/>
  <c r="G68" i="25"/>
  <c r="H68" i="25" s="1"/>
  <c r="O67" i="25"/>
  <c r="P67" i="25" s="1"/>
  <c r="G67" i="25"/>
  <c r="H67" i="25" s="1"/>
  <c r="O66" i="25"/>
  <c r="P66" i="25" s="1"/>
  <c r="G66" i="25"/>
  <c r="H66" i="25" s="1"/>
  <c r="O65" i="25"/>
  <c r="P65" i="25" s="1"/>
  <c r="G65" i="25"/>
  <c r="H65" i="25" s="1"/>
  <c r="O64" i="25"/>
  <c r="P64" i="25" s="1"/>
  <c r="G64" i="25"/>
  <c r="H64" i="25" s="1"/>
  <c r="P63" i="25"/>
  <c r="O63" i="25"/>
  <c r="G63" i="25"/>
  <c r="H63" i="25" s="1"/>
  <c r="P62" i="25"/>
  <c r="G62" i="25"/>
  <c r="H62" i="25" s="1"/>
  <c r="O61" i="25"/>
  <c r="P61" i="25" s="1"/>
  <c r="G61" i="25"/>
  <c r="H61" i="25" s="1"/>
  <c r="O60" i="25"/>
  <c r="P60" i="25" s="1"/>
  <c r="G60" i="25"/>
  <c r="H60" i="25" s="1"/>
  <c r="O59" i="25"/>
  <c r="P59" i="25" s="1"/>
  <c r="G59" i="25"/>
  <c r="H59" i="25" s="1"/>
  <c r="O58" i="25"/>
  <c r="P58" i="25" s="1"/>
  <c r="G58" i="25"/>
  <c r="H58" i="25" s="1"/>
  <c r="O57" i="25"/>
  <c r="P57" i="25" s="1"/>
  <c r="G57" i="25"/>
  <c r="H57" i="25" s="1"/>
  <c r="P56" i="25"/>
  <c r="O56" i="25"/>
  <c r="G56" i="25"/>
  <c r="H56" i="25" s="1"/>
  <c r="O55" i="25"/>
  <c r="P55" i="25" s="1"/>
  <c r="G55" i="25"/>
  <c r="H55" i="25" s="1"/>
  <c r="O54" i="25"/>
  <c r="P54" i="25" s="1"/>
  <c r="G54" i="25"/>
  <c r="H54" i="25" s="1"/>
  <c r="O53" i="25"/>
  <c r="P53" i="25" s="1"/>
  <c r="G53" i="25"/>
  <c r="H53" i="25" s="1"/>
  <c r="P52" i="25"/>
  <c r="O52" i="25"/>
  <c r="G52" i="25"/>
  <c r="H52" i="25" s="1"/>
  <c r="O51" i="25"/>
  <c r="P51" i="25" s="1"/>
  <c r="G51" i="25"/>
  <c r="H51" i="25" s="1"/>
  <c r="O50" i="25"/>
  <c r="P50" i="25" s="1"/>
  <c r="G50" i="25"/>
  <c r="H50" i="25" s="1"/>
  <c r="O49" i="25"/>
  <c r="P49" i="25" s="1"/>
  <c r="G49" i="25"/>
  <c r="H49" i="25" s="1"/>
  <c r="O48" i="25"/>
  <c r="P48" i="25" s="1"/>
  <c r="G48" i="25"/>
  <c r="H48" i="25" s="1"/>
  <c r="O47" i="25"/>
  <c r="P47" i="25" s="1"/>
  <c r="G47" i="25"/>
  <c r="H47" i="25" s="1"/>
  <c r="O46" i="25"/>
  <c r="P46" i="25" s="1"/>
  <c r="G46" i="25"/>
  <c r="H46" i="25" s="1"/>
  <c r="O45" i="25"/>
  <c r="P45" i="25" s="1"/>
  <c r="G45" i="25"/>
  <c r="H45" i="25" s="1"/>
  <c r="O44" i="25"/>
  <c r="P44" i="25" s="1"/>
  <c r="G44" i="25"/>
  <c r="H44" i="25" s="1"/>
  <c r="Q43" i="25"/>
  <c r="P43" i="25"/>
  <c r="G43" i="25"/>
  <c r="H43" i="25" s="1"/>
  <c r="Q42" i="25"/>
  <c r="P42" i="25"/>
  <c r="G42" i="25"/>
  <c r="H42" i="25" s="1"/>
  <c r="Q41" i="25"/>
  <c r="O41" i="25"/>
  <c r="P41" i="25" s="1"/>
  <c r="G41" i="25"/>
  <c r="H41" i="25" s="1"/>
  <c r="P40" i="25"/>
  <c r="G40" i="25"/>
  <c r="H40" i="25" s="1"/>
  <c r="O39" i="25"/>
  <c r="P39" i="25" s="1"/>
  <c r="G39" i="25"/>
  <c r="H39" i="25" s="1"/>
  <c r="O38" i="25"/>
  <c r="P38" i="25" s="1"/>
  <c r="G38" i="25"/>
  <c r="H38" i="25" s="1"/>
  <c r="O37" i="25"/>
  <c r="P37" i="25" s="1"/>
  <c r="G37" i="25"/>
  <c r="H37" i="25" s="1"/>
  <c r="O36" i="25"/>
  <c r="P36" i="25" s="1"/>
  <c r="G36" i="25"/>
  <c r="H36" i="25" s="1"/>
  <c r="O35" i="25"/>
  <c r="P35" i="25" s="1"/>
  <c r="G35" i="25"/>
  <c r="H35" i="25" s="1"/>
  <c r="O34" i="25"/>
  <c r="P34" i="25" s="1"/>
  <c r="G34" i="25"/>
  <c r="H34" i="25" s="1"/>
  <c r="P33" i="25"/>
  <c r="G33" i="25"/>
  <c r="H33" i="25" s="1"/>
  <c r="O32" i="25"/>
  <c r="P32" i="25" s="1"/>
  <c r="G32" i="25"/>
  <c r="H32" i="25" s="1"/>
  <c r="O31" i="25"/>
  <c r="P31" i="25" s="1"/>
  <c r="G31" i="25"/>
  <c r="H31" i="25" s="1"/>
  <c r="P30" i="25"/>
  <c r="G30" i="25"/>
  <c r="H30" i="25" s="1"/>
  <c r="O29" i="25"/>
  <c r="P29" i="25" s="1"/>
  <c r="G29" i="25"/>
  <c r="H29" i="25" s="1"/>
  <c r="O28" i="25"/>
  <c r="P28" i="25" s="1"/>
  <c r="G28" i="25"/>
  <c r="H28" i="25" s="1"/>
  <c r="O27" i="25"/>
  <c r="P27" i="25" s="1"/>
  <c r="G27" i="25"/>
  <c r="H27" i="25" s="1"/>
  <c r="P26" i="25"/>
  <c r="G26" i="25"/>
  <c r="H26" i="25" s="1"/>
  <c r="O25" i="25"/>
  <c r="P25" i="25" s="1"/>
  <c r="G25" i="25"/>
  <c r="H25" i="25" s="1"/>
  <c r="P24" i="25"/>
  <c r="G24" i="25"/>
  <c r="H24" i="25" s="1"/>
  <c r="P23" i="25"/>
  <c r="G23" i="25"/>
  <c r="H23" i="25" s="1"/>
  <c r="O22" i="25"/>
  <c r="P22" i="25" s="1"/>
  <c r="G22" i="25"/>
  <c r="H22" i="25" s="1"/>
  <c r="P21" i="25"/>
  <c r="G21" i="25"/>
  <c r="H21" i="25" s="1"/>
  <c r="P20" i="25"/>
  <c r="G20" i="25"/>
  <c r="H20" i="25" s="1"/>
  <c r="O19" i="25"/>
  <c r="P19" i="25" s="1"/>
  <c r="G19" i="25"/>
  <c r="H19" i="25" s="1"/>
  <c r="P18" i="25"/>
  <c r="O18" i="25"/>
  <c r="G18" i="25"/>
  <c r="H18" i="25" s="1"/>
  <c r="P17" i="25"/>
  <c r="G17" i="25"/>
  <c r="H17" i="25" s="1"/>
  <c r="P16" i="25"/>
  <c r="G16" i="25"/>
  <c r="H16" i="25" s="1"/>
  <c r="O15" i="25"/>
  <c r="P15" i="25" s="1"/>
  <c r="G15" i="25"/>
  <c r="H15" i="25" s="1"/>
  <c r="O14" i="25"/>
  <c r="P14" i="25" s="1"/>
  <c r="G14" i="25"/>
  <c r="H14" i="25" s="1"/>
  <c r="P13" i="25"/>
  <c r="O13" i="25"/>
  <c r="G13" i="25"/>
  <c r="H13" i="25" s="1"/>
  <c r="P12" i="25"/>
  <c r="O12" i="25"/>
  <c r="G12" i="25"/>
  <c r="H12" i="25" s="1"/>
  <c r="P11" i="25"/>
  <c r="G11" i="25"/>
  <c r="H11" i="25" s="1"/>
  <c r="P10" i="25"/>
  <c r="G10" i="25"/>
  <c r="H10" i="25" s="1"/>
  <c r="P9" i="25"/>
  <c r="G9" i="25"/>
  <c r="H9" i="25" s="1"/>
  <c r="P8" i="25"/>
  <c r="G8" i="25"/>
  <c r="H8" i="25" s="1"/>
  <c r="P7" i="25"/>
  <c r="G7" i="25"/>
  <c r="H7" i="25" s="1"/>
  <c r="P6" i="25"/>
  <c r="G6" i="25"/>
  <c r="H6" i="25" s="1"/>
  <c r="P5" i="25"/>
  <c r="P4" i="25"/>
  <c r="P3" i="25"/>
  <c r="N1" i="25"/>
  <c r="M1" i="25"/>
  <c r="D1" i="25"/>
  <c r="Q9" i="24"/>
  <c r="P9" i="24"/>
  <c r="Q8" i="24"/>
  <c r="P8" i="24"/>
  <c r="Q7" i="24"/>
  <c r="P7" i="24"/>
  <c r="Q6" i="24"/>
  <c r="P6" i="24"/>
  <c r="Q5" i="24"/>
  <c r="P5" i="24"/>
  <c r="N5" i="24"/>
  <c r="N1" i="24" s="1"/>
  <c r="Q4" i="24"/>
  <c r="P4" i="24"/>
  <c r="Q3" i="24"/>
  <c r="P3" i="24"/>
  <c r="M1" i="24"/>
  <c r="D1" i="24"/>
  <c r="O43" i="23"/>
  <c r="O42" i="23"/>
  <c r="O41" i="23"/>
  <c r="O40" i="23"/>
  <c r="O39" i="23"/>
  <c r="O38" i="23"/>
  <c r="O37" i="23"/>
  <c r="O36" i="23"/>
  <c r="O35" i="23"/>
  <c r="O34" i="23"/>
  <c r="O33" i="23"/>
  <c r="O32" i="23"/>
  <c r="O31" i="23"/>
  <c r="O30" i="23"/>
  <c r="O29" i="23"/>
  <c r="O28" i="23"/>
  <c r="O27" i="23"/>
  <c r="O26" i="23"/>
  <c r="O25" i="23"/>
  <c r="O24" i="23"/>
  <c r="O23" i="23"/>
  <c r="O22" i="23"/>
  <c r="O21" i="23"/>
  <c r="O20" i="23"/>
  <c r="O19" i="23"/>
  <c r="O17" i="23"/>
  <c r="O16" i="23"/>
  <c r="O15" i="23"/>
  <c r="O14" i="23"/>
  <c r="O13" i="23"/>
  <c r="O12" i="23"/>
  <c r="O11" i="23"/>
  <c r="O10" i="23"/>
  <c r="O9" i="23"/>
  <c r="O6" i="23"/>
  <c r="Q6" i="23" s="1"/>
  <c r="O5" i="23"/>
  <c r="O4" i="23"/>
  <c r="P4" i="23" s="1"/>
  <c r="Q3" i="23"/>
  <c r="P3" i="23"/>
  <c r="N1" i="23"/>
  <c r="M1" i="23"/>
  <c r="D1" i="23"/>
  <c r="O75" i="22"/>
  <c r="O74" i="22"/>
  <c r="O73" i="22"/>
  <c r="O72" i="22"/>
  <c r="O71" i="22"/>
  <c r="O69" i="22"/>
  <c r="O68" i="22"/>
  <c r="O67" i="22"/>
  <c r="O66" i="22"/>
  <c r="O65" i="22"/>
  <c r="O64" i="22"/>
  <c r="O63" i="22"/>
  <c r="O62" i="22"/>
  <c r="O60" i="22"/>
  <c r="O59" i="22"/>
  <c r="O58" i="22"/>
  <c r="O56" i="22"/>
  <c r="O55" i="22"/>
  <c r="O54" i="22"/>
  <c r="O53" i="22"/>
  <c r="O52" i="22"/>
  <c r="O51" i="22"/>
  <c r="O50" i="22"/>
  <c r="O49" i="22"/>
  <c r="O48" i="22"/>
  <c r="O47" i="22"/>
  <c r="O46" i="22"/>
  <c r="O45" i="22"/>
  <c r="O44" i="22"/>
  <c r="O43" i="22"/>
  <c r="O42" i="22"/>
  <c r="O41" i="22"/>
  <c r="O40" i="22"/>
  <c r="O39" i="22"/>
  <c r="O38" i="22"/>
  <c r="O37" i="22"/>
  <c r="O36" i="22"/>
  <c r="O35" i="22"/>
  <c r="O34" i="22"/>
  <c r="O33" i="22"/>
  <c r="O32" i="22"/>
  <c r="O31" i="22"/>
  <c r="O30" i="22"/>
  <c r="O29" i="22"/>
  <c r="O28" i="22"/>
  <c r="O27" i="22"/>
  <c r="O26" i="22"/>
  <c r="O25" i="22"/>
  <c r="O24" i="22"/>
  <c r="O23" i="22"/>
  <c r="O22" i="22"/>
  <c r="O21" i="22"/>
  <c r="O20" i="22"/>
  <c r="O19" i="22"/>
  <c r="O18" i="22"/>
  <c r="O17" i="22"/>
  <c r="O16" i="22"/>
  <c r="O15" i="22"/>
  <c r="O14" i="22"/>
  <c r="O13" i="22"/>
  <c r="O12" i="22"/>
  <c r="Q12" i="22" s="1"/>
  <c r="Q11" i="22"/>
  <c r="Q10" i="22"/>
  <c r="O10" i="22"/>
  <c r="O9" i="22"/>
  <c r="Q9" i="22" s="1"/>
  <c r="O8" i="22"/>
  <c r="Q8" i="22" s="1"/>
  <c r="O7" i="22"/>
  <c r="Q6" i="22"/>
  <c r="O6" i="22"/>
  <c r="O5" i="22"/>
  <c r="O4" i="22"/>
  <c r="Q4" i="22" s="1"/>
  <c r="Q3" i="22"/>
  <c r="O3" i="22"/>
  <c r="P3" i="22" s="1"/>
  <c r="N1" i="22"/>
  <c r="M1" i="22"/>
  <c r="D1" i="22"/>
  <c r="Q126" i="32" l="1"/>
  <c r="Q51" i="32"/>
  <c r="Q48" i="32"/>
  <c r="Q229" i="32"/>
  <c r="Q179" i="32"/>
  <c r="Q263" i="32"/>
  <c r="Q299" i="32"/>
  <c r="Q120" i="32"/>
  <c r="O1" i="32"/>
  <c r="Q468" i="32"/>
  <c r="Q1" i="32" s="1"/>
  <c r="Q83" i="32"/>
  <c r="Q139" i="32"/>
  <c r="Q163" i="32"/>
  <c r="Q131" i="32"/>
  <c r="Q138" i="32"/>
  <c r="Q511" i="32"/>
  <c r="Q16" i="32"/>
  <c r="Q203" i="32"/>
  <c r="Q389" i="32"/>
  <c r="Q305" i="32"/>
  <c r="Q1" i="31"/>
  <c r="P33" i="28"/>
  <c r="P5" i="28"/>
  <c r="Q28" i="28"/>
  <c r="P4" i="28"/>
  <c r="P12" i="28"/>
  <c r="Q22" i="28"/>
  <c r="P27" i="28"/>
  <c r="Q6" i="28"/>
  <c r="P21" i="28"/>
  <c r="P8" i="28"/>
  <c r="O1" i="30"/>
  <c r="Q1" i="29"/>
  <c r="P29" i="28"/>
  <c r="Q29" i="28"/>
  <c r="O1" i="28"/>
  <c r="P23" i="28"/>
  <c r="Q23" i="28"/>
  <c r="P14" i="28"/>
  <c r="Q14" i="28"/>
  <c r="P7" i="28"/>
  <c r="Q7" i="28"/>
  <c r="P20" i="28"/>
  <c r="P24" i="28"/>
  <c r="P30" i="28"/>
  <c r="P32" i="28"/>
  <c r="Q32" i="28"/>
  <c r="P11" i="28"/>
  <c r="P15" i="28"/>
  <c r="Q1" i="27"/>
  <c r="O1" i="26"/>
  <c r="O1" i="25"/>
  <c r="O1" i="24"/>
  <c r="P5" i="23"/>
  <c r="P6" i="23" s="1"/>
  <c r="P7" i="23" s="1"/>
  <c r="P8" i="23" s="1"/>
  <c r="P9" i="23" s="1"/>
  <c r="P10" i="23" s="1"/>
  <c r="P11" i="23" s="1"/>
  <c r="P12" i="23" s="1"/>
  <c r="P13" i="23" s="1"/>
  <c r="P14" i="23" s="1"/>
  <c r="P15" i="23" s="1"/>
  <c r="P16" i="23" s="1"/>
  <c r="P17" i="23" s="1"/>
  <c r="P18" i="23" s="1"/>
  <c r="P19" i="23" s="1"/>
  <c r="P20" i="23" s="1"/>
  <c r="P21" i="23" s="1"/>
  <c r="P22" i="23" s="1"/>
  <c r="P23" i="23" s="1"/>
  <c r="P24" i="23" s="1"/>
  <c r="P25" i="23" s="1"/>
  <c r="P26" i="23" s="1"/>
  <c r="P27" i="23" s="1"/>
  <c r="P28" i="23" s="1"/>
  <c r="P29" i="23" s="1"/>
  <c r="P30" i="23" s="1"/>
  <c r="P31" i="23" s="1"/>
  <c r="P32" i="23" s="1"/>
  <c r="P33" i="23" s="1"/>
  <c r="P34" i="23" s="1"/>
  <c r="P35" i="23" s="1"/>
  <c r="P36" i="23" s="1"/>
  <c r="P37" i="23" s="1"/>
  <c r="P38" i="23" s="1"/>
  <c r="P39" i="23" s="1"/>
  <c r="P40" i="23" s="1"/>
  <c r="P41" i="23" s="1"/>
  <c r="P42" i="23" s="1"/>
  <c r="P43" i="23" s="1"/>
  <c r="O1" i="23"/>
  <c r="Q5" i="23"/>
  <c r="Q7" i="22"/>
  <c r="O1" i="22"/>
  <c r="O1" i="27"/>
  <c r="Q1" i="25"/>
  <c r="Q1" i="24"/>
  <c r="Q4" i="23"/>
  <c r="Q5" i="22"/>
  <c r="Q1" i="22" s="1"/>
  <c r="P11" i="21"/>
  <c r="P57" i="21"/>
  <c r="P61" i="21"/>
  <c r="P70" i="21"/>
  <c r="P76" i="21"/>
  <c r="P80" i="21"/>
  <c r="P81" i="21"/>
  <c r="P91" i="21"/>
  <c r="P117" i="21"/>
  <c r="P118" i="21"/>
  <c r="P119" i="21"/>
  <c r="P120" i="21"/>
  <c r="P121" i="21"/>
  <c r="P122" i="21"/>
  <c r="P123" i="21"/>
  <c r="P124" i="21"/>
  <c r="P125" i="21"/>
  <c r="P126" i="21"/>
  <c r="P127" i="21"/>
  <c r="P128" i="21"/>
  <c r="P129" i="21"/>
  <c r="P130" i="21"/>
  <c r="P131" i="21"/>
  <c r="P132" i="21"/>
  <c r="P137" i="21"/>
  <c r="P138" i="21"/>
  <c r="P141" i="21"/>
  <c r="P142" i="21"/>
  <c r="P144" i="21"/>
  <c r="P145" i="21"/>
  <c r="P147" i="21"/>
  <c r="P151" i="21"/>
  <c r="P154" i="21"/>
  <c r="P161" i="21"/>
  <c r="P162" i="21"/>
  <c r="P163" i="21"/>
  <c r="P164" i="21"/>
  <c r="P183" i="21"/>
  <c r="P200" i="21"/>
  <c r="P201" i="21"/>
  <c r="P202" i="21"/>
  <c r="P203" i="21"/>
  <c r="P204" i="21"/>
  <c r="P205" i="21"/>
  <c r="P206" i="21"/>
  <c r="P207" i="21"/>
  <c r="P208" i="21"/>
  <c r="P209" i="21"/>
  <c r="P210" i="21"/>
  <c r="P211" i="21"/>
  <c r="P212" i="21"/>
  <c r="P213" i="21"/>
  <c r="P214" i="21"/>
  <c r="P215" i="21"/>
  <c r="P216" i="21"/>
  <c r="P217" i="21"/>
  <c r="P218" i="21"/>
  <c r="P219" i="21"/>
  <c r="P220" i="21"/>
  <c r="P221" i="21"/>
  <c r="P222" i="21"/>
  <c r="P223" i="21"/>
  <c r="P224" i="21"/>
  <c r="P225" i="21"/>
  <c r="P226" i="21"/>
  <c r="P227" i="21"/>
  <c r="P228" i="21"/>
  <c r="P229" i="21"/>
  <c r="P230" i="21"/>
  <c r="P231" i="21"/>
  <c r="P232" i="21"/>
  <c r="P233" i="21"/>
  <c r="P234" i="21"/>
  <c r="P235" i="21"/>
  <c r="P236" i="21"/>
  <c r="P237" i="21"/>
  <c r="P238" i="21"/>
  <c r="P239" i="21"/>
  <c r="P240" i="21"/>
  <c r="P241" i="21"/>
  <c r="P242" i="21"/>
  <c r="P243" i="21"/>
  <c r="P244" i="21"/>
  <c r="P245" i="21"/>
  <c r="P246" i="21"/>
  <c r="P247" i="21"/>
  <c r="P261" i="21"/>
  <c r="P266" i="21"/>
  <c r="P267" i="21"/>
  <c r="P268" i="21"/>
  <c r="P269" i="21"/>
  <c r="P273" i="21"/>
  <c r="P286" i="21"/>
  <c r="P291" i="21"/>
  <c r="P293" i="21"/>
  <c r="P331" i="21"/>
  <c r="P358" i="21"/>
  <c r="P365" i="21"/>
  <c r="P371" i="21"/>
  <c r="P372" i="21"/>
  <c r="P374" i="21"/>
  <c r="P380" i="21"/>
  <c r="P381" i="21"/>
  <c r="P386" i="21"/>
  <c r="P389" i="21"/>
  <c r="P390" i="21"/>
  <c r="P423" i="21"/>
  <c r="P424" i="21"/>
  <c r="P425" i="21"/>
  <c r="P426" i="21"/>
  <c r="P427" i="21"/>
  <c r="P428" i="21"/>
  <c r="P429" i="21"/>
  <c r="P430" i="21"/>
  <c r="P431" i="21"/>
  <c r="P432" i="21"/>
  <c r="P433" i="21"/>
  <c r="P434" i="21"/>
  <c r="P435" i="21"/>
  <c r="P436" i="21"/>
  <c r="P437" i="21"/>
  <c r="P438" i="21"/>
  <c r="P439" i="21"/>
  <c r="P440" i="21"/>
  <c r="P441" i="21"/>
  <c r="P442" i="21"/>
  <c r="P443" i="21"/>
  <c r="P444" i="21"/>
  <c r="P445" i="21"/>
  <c r="P446" i="21"/>
  <c r="P447" i="21"/>
  <c r="P448" i="21"/>
  <c r="P449" i="21"/>
  <c r="P450" i="21"/>
  <c r="P451" i="21"/>
  <c r="P452" i="21"/>
  <c r="P453" i="21"/>
  <c r="P454" i="21"/>
  <c r="P455" i="21"/>
  <c r="P456" i="21"/>
  <c r="P457" i="21"/>
  <c r="P458" i="21"/>
  <c r="P459" i="21"/>
  <c r="P460" i="21"/>
  <c r="P461" i="21"/>
  <c r="P462" i="21"/>
  <c r="P463" i="21"/>
  <c r="P464" i="21"/>
  <c r="P465" i="21"/>
  <c r="P466" i="21"/>
  <c r="P467" i="21"/>
  <c r="P468" i="21"/>
  <c r="P469" i="21"/>
  <c r="P470" i="21"/>
  <c r="P471" i="21"/>
  <c r="P472" i="21"/>
  <c r="P473" i="21"/>
  <c r="P474" i="21"/>
  <c r="P475" i="21"/>
  <c r="P476" i="21"/>
  <c r="P477" i="21"/>
  <c r="P478" i="21"/>
  <c r="P479" i="21"/>
  <c r="P480" i="21"/>
  <c r="P481" i="21"/>
  <c r="P482" i="21"/>
  <c r="P483" i="21"/>
  <c r="P484" i="21"/>
  <c r="P485" i="21"/>
  <c r="P486" i="21"/>
  <c r="P487" i="21"/>
  <c r="P488" i="21"/>
  <c r="P489" i="21"/>
  <c r="P490" i="21"/>
  <c r="P491" i="21"/>
  <c r="P492" i="21"/>
  <c r="P493" i="21"/>
  <c r="P494" i="21"/>
  <c r="P495" i="21"/>
  <c r="P496" i="21"/>
  <c r="P497" i="21"/>
  <c r="P498" i="21"/>
  <c r="P499" i="21"/>
  <c r="P500" i="21"/>
  <c r="P501" i="21"/>
  <c r="P502" i="21"/>
  <c r="P503" i="21"/>
  <c r="P504" i="21"/>
  <c r="P505" i="21"/>
  <c r="P506" i="21"/>
  <c r="P507" i="21"/>
  <c r="P508" i="21"/>
  <c r="P509" i="21"/>
  <c r="P510" i="21"/>
  <c r="P511" i="21"/>
  <c r="P512" i="21"/>
  <c r="P513" i="21"/>
  <c r="P514" i="21"/>
  <c r="P515" i="21"/>
  <c r="P516" i="21"/>
  <c r="P517" i="21"/>
  <c r="P518" i="21"/>
  <c r="P519" i="21"/>
  <c r="P520" i="21"/>
  <c r="P521" i="21"/>
  <c r="P522" i="21"/>
  <c r="P523" i="21"/>
  <c r="P524" i="21"/>
  <c r="O162" i="21"/>
  <c r="O293" i="21"/>
  <c r="Q1" i="28" l="1"/>
  <c r="Q1" i="30"/>
  <c r="Q1" i="26"/>
  <c r="Q1" i="23"/>
  <c r="Q163" i="21"/>
  <c r="Q164" i="21"/>
  <c r="Q162" i="21"/>
  <c r="N1" i="21" l="1"/>
  <c r="M1" i="21"/>
  <c r="D1" i="21"/>
  <c r="O422" i="21"/>
  <c r="P422" i="21" s="1"/>
  <c r="G422" i="21"/>
  <c r="H422" i="21" s="1"/>
  <c r="O421" i="21"/>
  <c r="P421" i="21" s="1"/>
  <c r="G421" i="21"/>
  <c r="H421" i="21" s="1"/>
  <c r="O420" i="21"/>
  <c r="P420" i="21" s="1"/>
  <c r="G420" i="21"/>
  <c r="H420" i="21" s="1"/>
  <c r="O419" i="21"/>
  <c r="P419" i="21" s="1"/>
  <c r="G419" i="21"/>
  <c r="H419" i="21" s="1"/>
  <c r="O418" i="21"/>
  <c r="P418" i="21" s="1"/>
  <c r="G418" i="21"/>
  <c r="H418" i="21" s="1"/>
  <c r="O417" i="21"/>
  <c r="P417" i="21" s="1"/>
  <c r="G417" i="21"/>
  <c r="H417" i="21" s="1"/>
  <c r="O416" i="21"/>
  <c r="P416" i="21" s="1"/>
  <c r="G416" i="21"/>
  <c r="H416" i="21" s="1"/>
  <c r="O415" i="21"/>
  <c r="P415" i="21" s="1"/>
  <c r="G415" i="21"/>
  <c r="H415" i="21" s="1"/>
  <c r="O414" i="21"/>
  <c r="P414" i="21" s="1"/>
  <c r="G414" i="21"/>
  <c r="H414" i="21" s="1"/>
  <c r="O413" i="21"/>
  <c r="P413" i="21" s="1"/>
  <c r="G413" i="21"/>
  <c r="H413" i="21" s="1"/>
  <c r="O412" i="21"/>
  <c r="P412" i="21" s="1"/>
  <c r="G412" i="21"/>
  <c r="H412" i="21" s="1"/>
  <c r="O411" i="21"/>
  <c r="P411" i="21" s="1"/>
  <c r="G411" i="21"/>
  <c r="H411" i="21" s="1"/>
  <c r="O410" i="21"/>
  <c r="P410" i="21" s="1"/>
  <c r="G410" i="21"/>
  <c r="H410" i="21" s="1"/>
  <c r="O409" i="21"/>
  <c r="P409" i="21" s="1"/>
  <c r="G409" i="21"/>
  <c r="H409" i="21" s="1"/>
  <c r="O408" i="21"/>
  <c r="P408" i="21" s="1"/>
  <c r="G408" i="21"/>
  <c r="H408" i="21" s="1"/>
  <c r="O407" i="21"/>
  <c r="P407" i="21" s="1"/>
  <c r="G407" i="21"/>
  <c r="H407" i="21" s="1"/>
  <c r="O406" i="21"/>
  <c r="P406" i="21" s="1"/>
  <c r="G406" i="21"/>
  <c r="H406" i="21" s="1"/>
  <c r="O405" i="21"/>
  <c r="P405" i="21" s="1"/>
  <c r="G405" i="21"/>
  <c r="H405" i="21" s="1"/>
  <c r="O404" i="21"/>
  <c r="P404" i="21" s="1"/>
  <c r="G404" i="21"/>
  <c r="H404" i="21" s="1"/>
  <c r="O403" i="21"/>
  <c r="P403" i="21" s="1"/>
  <c r="G403" i="21"/>
  <c r="H403" i="21" s="1"/>
  <c r="O402" i="21"/>
  <c r="P402" i="21" s="1"/>
  <c r="G402" i="21"/>
  <c r="H402" i="21" s="1"/>
  <c r="O401" i="21"/>
  <c r="P401" i="21" s="1"/>
  <c r="G401" i="21"/>
  <c r="H401" i="21" s="1"/>
  <c r="O400" i="21"/>
  <c r="P400" i="21" s="1"/>
  <c r="G400" i="21"/>
  <c r="H400" i="21" s="1"/>
  <c r="O399" i="21"/>
  <c r="P399" i="21" s="1"/>
  <c r="G399" i="21"/>
  <c r="H399" i="21" s="1"/>
  <c r="O398" i="21"/>
  <c r="P398" i="21" s="1"/>
  <c r="G398" i="21"/>
  <c r="H398" i="21" s="1"/>
  <c r="O397" i="21"/>
  <c r="P397" i="21" s="1"/>
  <c r="G397" i="21"/>
  <c r="H397" i="21" s="1"/>
  <c r="O396" i="21"/>
  <c r="P396" i="21" s="1"/>
  <c r="G396" i="21"/>
  <c r="H396" i="21" s="1"/>
  <c r="O395" i="21"/>
  <c r="P395" i="21" s="1"/>
  <c r="G395" i="21"/>
  <c r="H395" i="21" s="1"/>
  <c r="O394" i="21"/>
  <c r="P394" i="21" s="1"/>
  <c r="G394" i="21"/>
  <c r="H394" i="21" s="1"/>
  <c r="O393" i="21"/>
  <c r="P393" i="21" s="1"/>
  <c r="G393" i="21"/>
  <c r="H393" i="21" s="1"/>
  <c r="O392" i="21"/>
  <c r="P392" i="21" s="1"/>
  <c r="G392" i="21"/>
  <c r="H392" i="21" s="1"/>
  <c r="O391" i="21"/>
  <c r="P391" i="21" s="1"/>
  <c r="G391" i="21"/>
  <c r="H391" i="21" s="1"/>
  <c r="O388" i="21"/>
  <c r="O387" i="21"/>
  <c r="Q386" i="21"/>
  <c r="O385" i="21"/>
  <c r="O384" i="21"/>
  <c r="O383" i="21"/>
  <c r="O382" i="21"/>
  <c r="Q381" i="21"/>
  <c r="Q380" i="21"/>
  <c r="O379" i="21"/>
  <c r="O378" i="21"/>
  <c r="O377" i="21"/>
  <c r="O376" i="21"/>
  <c r="O375" i="21"/>
  <c r="Q374" i="21"/>
  <c r="O373" i="21"/>
  <c r="Q372" i="21"/>
  <c r="Q371" i="21"/>
  <c r="O370" i="21"/>
  <c r="O369" i="21"/>
  <c r="O368" i="21"/>
  <c r="O367" i="21"/>
  <c r="O366" i="21"/>
  <c r="Q365" i="21"/>
  <c r="O364" i="21"/>
  <c r="O363" i="21"/>
  <c r="O362" i="21"/>
  <c r="O361" i="21"/>
  <c r="O360" i="21"/>
  <c r="O359" i="21"/>
  <c r="Q358" i="21"/>
  <c r="O357" i="21"/>
  <c r="P357" i="21" s="1"/>
  <c r="G357" i="21"/>
  <c r="H357" i="21" s="1"/>
  <c r="O356" i="21"/>
  <c r="P356" i="21" s="1"/>
  <c r="G356" i="21"/>
  <c r="H356" i="21" s="1"/>
  <c r="O355" i="21"/>
  <c r="P355" i="21" s="1"/>
  <c r="G355" i="21"/>
  <c r="H355" i="21" s="1"/>
  <c r="O354" i="21"/>
  <c r="P354" i="21" s="1"/>
  <c r="G354" i="21"/>
  <c r="H354" i="21" s="1"/>
  <c r="O353" i="21"/>
  <c r="P353" i="21" s="1"/>
  <c r="G353" i="21"/>
  <c r="H353" i="21" s="1"/>
  <c r="O352" i="21"/>
  <c r="P352" i="21" s="1"/>
  <c r="G352" i="21"/>
  <c r="H352" i="21" s="1"/>
  <c r="O351" i="21"/>
  <c r="P351" i="21" s="1"/>
  <c r="G351" i="21"/>
  <c r="H351" i="21" s="1"/>
  <c r="O350" i="21"/>
  <c r="P350" i="21" s="1"/>
  <c r="G350" i="21"/>
  <c r="H350" i="21" s="1"/>
  <c r="O349" i="21"/>
  <c r="P349" i="21" s="1"/>
  <c r="G349" i="21"/>
  <c r="H349" i="21" s="1"/>
  <c r="O348" i="21"/>
  <c r="P348" i="21" s="1"/>
  <c r="G348" i="21"/>
  <c r="H348" i="21" s="1"/>
  <c r="O347" i="21"/>
  <c r="P347" i="21" s="1"/>
  <c r="G347" i="21"/>
  <c r="H347" i="21" s="1"/>
  <c r="O346" i="21"/>
  <c r="P346" i="21" s="1"/>
  <c r="G346" i="21"/>
  <c r="H346" i="21" s="1"/>
  <c r="O345" i="21"/>
  <c r="P345" i="21" s="1"/>
  <c r="G345" i="21"/>
  <c r="H345" i="21" s="1"/>
  <c r="O344" i="21"/>
  <c r="P344" i="21" s="1"/>
  <c r="G344" i="21"/>
  <c r="H344" i="21" s="1"/>
  <c r="O343" i="21"/>
  <c r="P343" i="21" s="1"/>
  <c r="G343" i="21"/>
  <c r="H343" i="21" s="1"/>
  <c r="O342" i="21"/>
  <c r="P342" i="21" s="1"/>
  <c r="G342" i="21"/>
  <c r="H342" i="21" s="1"/>
  <c r="O341" i="21"/>
  <c r="P341" i="21" s="1"/>
  <c r="G341" i="21"/>
  <c r="H341" i="21" s="1"/>
  <c r="O340" i="21"/>
  <c r="P340" i="21" s="1"/>
  <c r="G340" i="21"/>
  <c r="H340" i="21" s="1"/>
  <c r="O339" i="21"/>
  <c r="P339" i="21" s="1"/>
  <c r="G339" i="21"/>
  <c r="H339" i="21" s="1"/>
  <c r="O338" i="21"/>
  <c r="P338" i="21" s="1"/>
  <c r="G338" i="21"/>
  <c r="H338" i="21" s="1"/>
  <c r="O337" i="21"/>
  <c r="P337" i="21" s="1"/>
  <c r="G337" i="21"/>
  <c r="H337" i="21" s="1"/>
  <c r="O336" i="21"/>
  <c r="P336" i="21" s="1"/>
  <c r="G336" i="21"/>
  <c r="H336" i="21" s="1"/>
  <c r="O335" i="21"/>
  <c r="P335" i="21" s="1"/>
  <c r="G335" i="21"/>
  <c r="H335" i="21" s="1"/>
  <c r="O334" i="21"/>
  <c r="P334" i="21" s="1"/>
  <c r="G334" i="21"/>
  <c r="H334" i="21" s="1"/>
  <c r="O333" i="21"/>
  <c r="P333" i="21" s="1"/>
  <c r="G333" i="21"/>
  <c r="H333" i="21" s="1"/>
  <c r="O332" i="21"/>
  <c r="P332" i="21" s="1"/>
  <c r="G332" i="21"/>
  <c r="H332" i="21" s="1"/>
  <c r="G331" i="21"/>
  <c r="H331" i="21" s="1"/>
  <c r="O330" i="21"/>
  <c r="P330" i="21" s="1"/>
  <c r="G330" i="21"/>
  <c r="H330" i="21" s="1"/>
  <c r="O329" i="21"/>
  <c r="P329" i="21" s="1"/>
  <c r="G329" i="21"/>
  <c r="H329" i="21" s="1"/>
  <c r="O328" i="21"/>
  <c r="P328" i="21" s="1"/>
  <c r="G328" i="21"/>
  <c r="H328" i="21" s="1"/>
  <c r="O327" i="21"/>
  <c r="P327" i="21" s="1"/>
  <c r="G327" i="21"/>
  <c r="H327" i="21" s="1"/>
  <c r="O326" i="21"/>
  <c r="P326" i="21" s="1"/>
  <c r="G326" i="21"/>
  <c r="H326" i="21" s="1"/>
  <c r="O325" i="21"/>
  <c r="P325" i="21" s="1"/>
  <c r="G325" i="21"/>
  <c r="H325" i="21" s="1"/>
  <c r="O324" i="21"/>
  <c r="P324" i="21" s="1"/>
  <c r="G324" i="21"/>
  <c r="H324" i="21" s="1"/>
  <c r="O323" i="21"/>
  <c r="P323" i="21" s="1"/>
  <c r="G323" i="21"/>
  <c r="H323" i="21" s="1"/>
  <c r="O322" i="21"/>
  <c r="P322" i="21" s="1"/>
  <c r="G322" i="21"/>
  <c r="H322" i="21" s="1"/>
  <c r="O321" i="21"/>
  <c r="P321" i="21" s="1"/>
  <c r="G321" i="21"/>
  <c r="H321" i="21" s="1"/>
  <c r="O320" i="21"/>
  <c r="P320" i="21" s="1"/>
  <c r="G320" i="21"/>
  <c r="H320" i="21" s="1"/>
  <c r="O319" i="21"/>
  <c r="P319" i="21" s="1"/>
  <c r="G319" i="21"/>
  <c r="H319" i="21" s="1"/>
  <c r="O318" i="21"/>
  <c r="P318" i="21" s="1"/>
  <c r="G318" i="21"/>
  <c r="H318" i="21" s="1"/>
  <c r="O317" i="21"/>
  <c r="P317" i="21" s="1"/>
  <c r="G317" i="21"/>
  <c r="H317" i="21" s="1"/>
  <c r="O316" i="21"/>
  <c r="P316" i="21" s="1"/>
  <c r="G316" i="21"/>
  <c r="H316" i="21" s="1"/>
  <c r="O315" i="21"/>
  <c r="P315" i="21" s="1"/>
  <c r="G315" i="21"/>
  <c r="H315" i="21" s="1"/>
  <c r="O314" i="21"/>
  <c r="P314" i="21" s="1"/>
  <c r="G314" i="21"/>
  <c r="H314" i="21" s="1"/>
  <c r="O313" i="21"/>
  <c r="P313" i="21" s="1"/>
  <c r="G313" i="21"/>
  <c r="H313" i="21" s="1"/>
  <c r="O312" i="21"/>
  <c r="P312" i="21" s="1"/>
  <c r="G312" i="21"/>
  <c r="H312" i="21" s="1"/>
  <c r="O311" i="21"/>
  <c r="P311" i="21" s="1"/>
  <c r="G311" i="21"/>
  <c r="H311" i="21" s="1"/>
  <c r="O310" i="21"/>
  <c r="P310" i="21" s="1"/>
  <c r="G310" i="21"/>
  <c r="H310" i="21" s="1"/>
  <c r="O309" i="21"/>
  <c r="P309" i="21" s="1"/>
  <c r="G309" i="21"/>
  <c r="H309" i="21" s="1"/>
  <c r="O308" i="21"/>
  <c r="P308" i="21" s="1"/>
  <c r="G308" i="21"/>
  <c r="H308" i="21" s="1"/>
  <c r="O307" i="21"/>
  <c r="P307" i="21" s="1"/>
  <c r="G307" i="21"/>
  <c r="H307" i="21" s="1"/>
  <c r="O306" i="21"/>
  <c r="P306" i="21" s="1"/>
  <c r="G306" i="21"/>
  <c r="H306" i="21" s="1"/>
  <c r="O305" i="21"/>
  <c r="P305" i="21" s="1"/>
  <c r="G305" i="21"/>
  <c r="H305" i="21" s="1"/>
  <c r="O304" i="21"/>
  <c r="P304" i="21" s="1"/>
  <c r="G304" i="21"/>
  <c r="H304" i="21" s="1"/>
  <c r="O303" i="21"/>
  <c r="P303" i="21" s="1"/>
  <c r="G303" i="21"/>
  <c r="H303" i="21" s="1"/>
  <c r="O302" i="21"/>
  <c r="P302" i="21" s="1"/>
  <c r="G302" i="21"/>
  <c r="H302" i="21" s="1"/>
  <c r="O301" i="21"/>
  <c r="P301" i="21" s="1"/>
  <c r="G301" i="21"/>
  <c r="H301" i="21" s="1"/>
  <c r="O300" i="21"/>
  <c r="P300" i="21" s="1"/>
  <c r="G300" i="21"/>
  <c r="H300" i="21" s="1"/>
  <c r="O299" i="21"/>
  <c r="P299" i="21" s="1"/>
  <c r="G299" i="21"/>
  <c r="H299" i="21" s="1"/>
  <c r="O298" i="21"/>
  <c r="P298" i="21" s="1"/>
  <c r="G298" i="21"/>
  <c r="H298" i="21" s="1"/>
  <c r="O297" i="21"/>
  <c r="P297" i="21" s="1"/>
  <c r="G297" i="21"/>
  <c r="H297" i="21" s="1"/>
  <c r="O296" i="21"/>
  <c r="P296" i="21" s="1"/>
  <c r="G296" i="21"/>
  <c r="H296" i="21" s="1"/>
  <c r="O295" i="21"/>
  <c r="P295" i="21" s="1"/>
  <c r="G295" i="21"/>
  <c r="H295" i="21" s="1"/>
  <c r="O294" i="21"/>
  <c r="P294" i="21" s="1"/>
  <c r="G294" i="21"/>
  <c r="H294" i="21" s="1"/>
  <c r="O292" i="21"/>
  <c r="P292" i="21" s="1"/>
  <c r="O290" i="21"/>
  <c r="P290" i="21" s="1"/>
  <c r="O289" i="21"/>
  <c r="P289" i="21" s="1"/>
  <c r="O288" i="21"/>
  <c r="P288" i="21" s="1"/>
  <c r="O287" i="21"/>
  <c r="P287" i="21" s="1"/>
  <c r="O285" i="21"/>
  <c r="P285" i="21" s="1"/>
  <c r="O284" i="21"/>
  <c r="P284" i="21" s="1"/>
  <c r="O283" i="21"/>
  <c r="P283" i="21" s="1"/>
  <c r="O282" i="21"/>
  <c r="P282" i="21" s="1"/>
  <c r="O281" i="21"/>
  <c r="P281" i="21" s="1"/>
  <c r="O280" i="21"/>
  <c r="P280" i="21" s="1"/>
  <c r="O279" i="21"/>
  <c r="P279" i="21" s="1"/>
  <c r="O278" i="21"/>
  <c r="P278" i="21" s="1"/>
  <c r="O277" i="21"/>
  <c r="P277" i="21" s="1"/>
  <c r="O276" i="21"/>
  <c r="P276" i="21" s="1"/>
  <c r="O275" i="21"/>
  <c r="P275" i="21" s="1"/>
  <c r="O274" i="21"/>
  <c r="P274" i="21" s="1"/>
  <c r="O272" i="21"/>
  <c r="P272" i="21" s="1"/>
  <c r="O271" i="21"/>
  <c r="P271" i="21" s="1"/>
  <c r="O270" i="21"/>
  <c r="P270" i="21" s="1"/>
  <c r="O265" i="21"/>
  <c r="P265" i="21" s="1"/>
  <c r="O264" i="21"/>
  <c r="P264" i="21" s="1"/>
  <c r="O263" i="21"/>
  <c r="P263" i="21" s="1"/>
  <c r="O262" i="21"/>
  <c r="P262" i="21" s="1"/>
  <c r="O260" i="21"/>
  <c r="P260" i="21" s="1"/>
  <c r="O259" i="21"/>
  <c r="P259" i="21" s="1"/>
  <c r="O258" i="21"/>
  <c r="P258" i="21" s="1"/>
  <c r="O257" i="21"/>
  <c r="P257" i="21" s="1"/>
  <c r="O256" i="21"/>
  <c r="P256" i="21" s="1"/>
  <c r="O255" i="21"/>
  <c r="P255" i="21" s="1"/>
  <c r="O254" i="21"/>
  <c r="P254" i="21" s="1"/>
  <c r="O253" i="21"/>
  <c r="P253" i="21" s="1"/>
  <c r="O252" i="21"/>
  <c r="P252" i="21" s="1"/>
  <c r="O251" i="21"/>
  <c r="P251" i="21" s="1"/>
  <c r="O250" i="21"/>
  <c r="P250" i="21" s="1"/>
  <c r="O249" i="21"/>
  <c r="P249" i="21" s="1"/>
  <c r="O248" i="21"/>
  <c r="P248" i="21" s="1"/>
  <c r="H247" i="21"/>
  <c r="H246" i="21"/>
  <c r="H245" i="21"/>
  <c r="H244" i="21"/>
  <c r="H243" i="21"/>
  <c r="H242" i="21"/>
  <c r="H241" i="21"/>
  <c r="H240" i="21"/>
  <c r="H239" i="21"/>
  <c r="H238" i="21"/>
  <c r="H237" i="21"/>
  <c r="H236" i="21"/>
  <c r="H235" i="21"/>
  <c r="H234" i="21"/>
  <c r="H233" i="21"/>
  <c r="H232" i="21"/>
  <c r="H231" i="21"/>
  <c r="H230" i="21"/>
  <c r="H229" i="21"/>
  <c r="H228" i="21"/>
  <c r="H227" i="21"/>
  <c r="H226" i="21"/>
  <c r="H225" i="21"/>
  <c r="H224" i="21"/>
  <c r="H223" i="21"/>
  <c r="H222" i="21"/>
  <c r="H221" i="21"/>
  <c r="H220" i="21"/>
  <c r="H219" i="21"/>
  <c r="H218" i="21"/>
  <c r="H217" i="21"/>
  <c r="H216" i="21"/>
  <c r="H215" i="21"/>
  <c r="H214" i="21"/>
  <c r="H213" i="21"/>
  <c r="H212" i="21"/>
  <c r="H211" i="21"/>
  <c r="H210" i="21"/>
  <c r="H209" i="21"/>
  <c r="H208" i="21"/>
  <c r="H207" i="21"/>
  <c r="H206" i="21"/>
  <c r="H205" i="21"/>
  <c r="H204" i="21"/>
  <c r="H203" i="21"/>
  <c r="H202" i="21"/>
  <c r="H201" i="21"/>
  <c r="H200" i="21"/>
  <c r="O199" i="21"/>
  <c r="P199" i="21" s="1"/>
  <c r="G199" i="21"/>
  <c r="H199" i="21" s="1"/>
  <c r="O198" i="21"/>
  <c r="P198" i="21" s="1"/>
  <c r="G198" i="21"/>
  <c r="H198" i="21" s="1"/>
  <c r="O197" i="21"/>
  <c r="P197" i="21" s="1"/>
  <c r="G197" i="21"/>
  <c r="H197" i="21" s="1"/>
  <c r="O196" i="21"/>
  <c r="P196" i="21" s="1"/>
  <c r="G196" i="21"/>
  <c r="H196" i="21" s="1"/>
  <c r="O195" i="21"/>
  <c r="P195" i="21" s="1"/>
  <c r="G195" i="21"/>
  <c r="H195" i="21" s="1"/>
  <c r="O194" i="21"/>
  <c r="P194" i="21" s="1"/>
  <c r="G194" i="21"/>
  <c r="H194" i="21" s="1"/>
  <c r="O193" i="21"/>
  <c r="P193" i="21" s="1"/>
  <c r="G193" i="21"/>
  <c r="H193" i="21" s="1"/>
  <c r="O192" i="21"/>
  <c r="P192" i="21" s="1"/>
  <c r="G192" i="21"/>
  <c r="H192" i="21" s="1"/>
  <c r="O191" i="21"/>
  <c r="P191" i="21" s="1"/>
  <c r="G191" i="21"/>
  <c r="H191" i="21" s="1"/>
  <c r="O190" i="21"/>
  <c r="P190" i="21" s="1"/>
  <c r="G190" i="21"/>
  <c r="H190" i="21" s="1"/>
  <c r="O189" i="21"/>
  <c r="P189" i="21" s="1"/>
  <c r="G189" i="21"/>
  <c r="H189" i="21" s="1"/>
  <c r="O188" i="21"/>
  <c r="P188" i="21" s="1"/>
  <c r="G188" i="21"/>
  <c r="H188" i="21" s="1"/>
  <c r="O187" i="21"/>
  <c r="P187" i="21" s="1"/>
  <c r="G187" i="21"/>
  <c r="H187" i="21" s="1"/>
  <c r="O186" i="21"/>
  <c r="P186" i="21" s="1"/>
  <c r="G186" i="21"/>
  <c r="H186" i="21" s="1"/>
  <c r="O185" i="21"/>
  <c r="P185" i="21" s="1"/>
  <c r="G185" i="21"/>
  <c r="H185" i="21" s="1"/>
  <c r="O184" i="21"/>
  <c r="P184" i="21" s="1"/>
  <c r="G184" i="21"/>
  <c r="H184" i="21" s="1"/>
  <c r="G183" i="21"/>
  <c r="H183" i="21" s="1"/>
  <c r="O182" i="21"/>
  <c r="P182" i="21" s="1"/>
  <c r="G182" i="21"/>
  <c r="H182" i="21" s="1"/>
  <c r="O181" i="21"/>
  <c r="P181" i="21" s="1"/>
  <c r="G181" i="21"/>
  <c r="H181" i="21" s="1"/>
  <c r="O180" i="21"/>
  <c r="P180" i="21" s="1"/>
  <c r="G180" i="21"/>
  <c r="H180" i="21" s="1"/>
  <c r="O179" i="21"/>
  <c r="P179" i="21" s="1"/>
  <c r="G179" i="21"/>
  <c r="H179" i="21" s="1"/>
  <c r="O178" i="21"/>
  <c r="P178" i="21" s="1"/>
  <c r="G178" i="21"/>
  <c r="H178" i="21" s="1"/>
  <c r="O177" i="21"/>
  <c r="P177" i="21" s="1"/>
  <c r="G177" i="21"/>
  <c r="H177" i="21" s="1"/>
  <c r="O176" i="21"/>
  <c r="P176" i="21" s="1"/>
  <c r="G176" i="21"/>
  <c r="H176" i="21" s="1"/>
  <c r="O175" i="21"/>
  <c r="P175" i="21" s="1"/>
  <c r="G175" i="21"/>
  <c r="H175" i="21" s="1"/>
  <c r="O174" i="21"/>
  <c r="P174" i="21" s="1"/>
  <c r="G174" i="21"/>
  <c r="H174" i="21" s="1"/>
  <c r="O173" i="21"/>
  <c r="P173" i="21" s="1"/>
  <c r="G173" i="21"/>
  <c r="H173" i="21" s="1"/>
  <c r="O172" i="21"/>
  <c r="P172" i="21" s="1"/>
  <c r="G172" i="21"/>
  <c r="H172" i="21" s="1"/>
  <c r="O171" i="21"/>
  <c r="P171" i="21" s="1"/>
  <c r="G171" i="21"/>
  <c r="H171" i="21" s="1"/>
  <c r="O170" i="21"/>
  <c r="P170" i="21" s="1"/>
  <c r="G170" i="21"/>
  <c r="H170" i="21" s="1"/>
  <c r="O169" i="21"/>
  <c r="P169" i="21" s="1"/>
  <c r="G169" i="21"/>
  <c r="H169" i="21" s="1"/>
  <c r="O168" i="21"/>
  <c r="P168" i="21" s="1"/>
  <c r="G168" i="21"/>
  <c r="H168" i="21" s="1"/>
  <c r="O167" i="21"/>
  <c r="P167" i="21" s="1"/>
  <c r="G167" i="21"/>
  <c r="H167" i="21" s="1"/>
  <c r="O166" i="21"/>
  <c r="P166" i="21" s="1"/>
  <c r="G166" i="21"/>
  <c r="H166" i="21" s="1"/>
  <c r="O165" i="21"/>
  <c r="P165" i="21" s="1"/>
  <c r="G165" i="21"/>
  <c r="H165" i="21" s="1"/>
  <c r="G164" i="21"/>
  <c r="H164" i="21" s="1"/>
  <c r="G163" i="21"/>
  <c r="H163" i="21" s="1"/>
  <c r="G162" i="21"/>
  <c r="H162" i="21" s="1"/>
  <c r="G161" i="21"/>
  <c r="H161" i="21" s="1"/>
  <c r="O160" i="21"/>
  <c r="P160" i="21" s="1"/>
  <c r="G160" i="21"/>
  <c r="H160" i="21" s="1"/>
  <c r="O159" i="21"/>
  <c r="P159" i="21" s="1"/>
  <c r="G159" i="21"/>
  <c r="H159" i="21" s="1"/>
  <c r="O158" i="21"/>
  <c r="P158" i="21" s="1"/>
  <c r="G158" i="21"/>
  <c r="H158" i="21" s="1"/>
  <c r="O157" i="21"/>
  <c r="P157" i="21" s="1"/>
  <c r="G157" i="21"/>
  <c r="H157" i="21" s="1"/>
  <c r="O156" i="21"/>
  <c r="P156" i="21" s="1"/>
  <c r="G156" i="21"/>
  <c r="H156" i="21" s="1"/>
  <c r="O155" i="21"/>
  <c r="P155" i="21" s="1"/>
  <c r="G155" i="21"/>
  <c r="H155" i="21" s="1"/>
  <c r="G154" i="21"/>
  <c r="H154" i="21" s="1"/>
  <c r="O153" i="21"/>
  <c r="P153" i="21" s="1"/>
  <c r="G153" i="21"/>
  <c r="H153" i="21" s="1"/>
  <c r="O152" i="21"/>
  <c r="P152" i="21" s="1"/>
  <c r="G152" i="21"/>
  <c r="H152" i="21" s="1"/>
  <c r="G151" i="21"/>
  <c r="H151" i="21" s="1"/>
  <c r="O150" i="21"/>
  <c r="P150" i="21" s="1"/>
  <c r="G150" i="21"/>
  <c r="H150" i="21" s="1"/>
  <c r="O149" i="21"/>
  <c r="P149" i="21" s="1"/>
  <c r="G149" i="21"/>
  <c r="H149" i="21" s="1"/>
  <c r="O148" i="21"/>
  <c r="P148" i="21" s="1"/>
  <c r="G148" i="21"/>
  <c r="H148" i="21" s="1"/>
  <c r="G147" i="21"/>
  <c r="H147" i="21" s="1"/>
  <c r="O146" i="21"/>
  <c r="P146" i="21" s="1"/>
  <c r="G146" i="21"/>
  <c r="H146" i="21" s="1"/>
  <c r="G145" i="21"/>
  <c r="H145" i="21" s="1"/>
  <c r="G144" i="21"/>
  <c r="H144" i="21" s="1"/>
  <c r="O143" i="21"/>
  <c r="P143" i="21" s="1"/>
  <c r="G143" i="21"/>
  <c r="H143" i="21" s="1"/>
  <c r="G142" i="21"/>
  <c r="H142" i="21" s="1"/>
  <c r="G141" i="21"/>
  <c r="H141" i="21" s="1"/>
  <c r="O140" i="21"/>
  <c r="P140" i="21" s="1"/>
  <c r="G140" i="21"/>
  <c r="H140" i="21" s="1"/>
  <c r="O139" i="21"/>
  <c r="P139" i="21" s="1"/>
  <c r="G139" i="21"/>
  <c r="H139" i="21" s="1"/>
  <c r="G138" i="21"/>
  <c r="H138" i="21" s="1"/>
  <c r="G137" i="21"/>
  <c r="H137" i="21" s="1"/>
  <c r="O136" i="21"/>
  <c r="P136" i="21" s="1"/>
  <c r="G136" i="21"/>
  <c r="H136" i="21" s="1"/>
  <c r="O135" i="21"/>
  <c r="P135" i="21" s="1"/>
  <c r="G135" i="21"/>
  <c r="H135" i="21" s="1"/>
  <c r="O134" i="21"/>
  <c r="P134" i="21" s="1"/>
  <c r="G134" i="21"/>
  <c r="H134" i="21" s="1"/>
  <c r="O133" i="21"/>
  <c r="P133" i="21" s="1"/>
  <c r="G133" i="21"/>
  <c r="H133" i="21" s="1"/>
  <c r="G132" i="21"/>
  <c r="H132" i="21" s="1"/>
  <c r="G131" i="21"/>
  <c r="H131" i="21" s="1"/>
  <c r="G130" i="21"/>
  <c r="H130" i="21" s="1"/>
  <c r="G129" i="21"/>
  <c r="H129" i="21" s="1"/>
  <c r="G128" i="21"/>
  <c r="H128" i="21" s="1"/>
  <c r="G127" i="21"/>
  <c r="H127" i="21" s="1"/>
  <c r="Q123" i="21"/>
  <c r="Q122" i="21"/>
  <c r="Q121" i="21"/>
  <c r="Q120" i="21"/>
  <c r="Q119" i="21"/>
  <c r="N119" i="21"/>
  <c r="Q118" i="21"/>
  <c r="Q117" i="21"/>
  <c r="O116" i="21"/>
  <c r="P116" i="21" s="1"/>
  <c r="O115" i="21"/>
  <c r="P115" i="21" s="1"/>
  <c r="O114" i="21"/>
  <c r="P114" i="21" s="1"/>
  <c r="O113" i="21"/>
  <c r="P113" i="21" s="1"/>
  <c r="O112" i="21"/>
  <c r="P112" i="21" s="1"/>
  <c r="O111" i="21"/>
  <c r="P111" i="21" s="1"/>
  <c r="O110" i="21"/>
  <c r="P110" i="21" s="1"/>
  <c r="O109" i="21"/>
  <c r="P109" i="21" s="1"/>
  <c r="O108" i="21"/>
  <c r="P108" i="21" s="1"/>
  <c r="O107" i="21"/>
  <c r="P107" i="21" s="1"/>
  <c r="O106" i="21"/>
  <c r="P106" i="21" s="1"/>
  <c r="O105" i="21"/>
  <c r="P105" i="21" s="1"/>
  <c r="O104" i="21"/>
  <c r="P104" i="21" s="1"/>
  <c r="O103" i="21"/>
  <c r="P103" i="21" s="1"/>
  <c r="O102" i="21"/>
  <c r="P102" i="21" s="1"/>
  <c r="O101" i="21"/>
  <c r="P101" i="21" s="1"/>
  <c r="O100" i="21"/>
  <c r="P100" i="21" s="1"/>
  <c r="O99" i="21"/>
  <c r="P99" i="21" s="1"/>
  <c r="O98" i="21"/>
  <c r="P98" i="21" s="1"/>
  <c r="O97" i="21"/>
  <c r="P97" i="21" s="1"/>
  <c r="O96" i="21"/>
  <c r="P96" i="21" s="1"/>
  <c r="O95" i="21"/>
  <c r="P95" i="21" s="1"/>
  <c r="O94" i="21"/>
  <c r="P94" i="21" s="1"/>
  <c r="O93" i="21"/>
  <c r="P93" i="21" s="1"/>
  <c r="O92" i="21"/>
  <c r="P92" i="21" s="1"/>
  <c r="O90" i="21"/>
  <c r="P90" i="21" s="1"/>
  <c r="O89" i="21"/>
  <c r="P89" i="21" s="1"/>
  <c r="O88" i="21"/>
  <c r="P88" i="21" s="1"/>
  <c r="O87" i="21"/>
  <c r="P87" i="21" s="1"/>
  <c r="O86" i="21"/>
  <c r="P86" i="21" s="1"/>
  <c r="O85" i="21"/>
  <c r="P85" i="21" s="1"/>
  <c r="O84" i="21"/>
  <c r="P84" i="21" s="1"/>
  <c r="O83" i="21"/>
  <c r="P83" i="21" s="1"/>
  <c r="O82" i="21"/>
  <c r="P82" i="21" s="1"/>
  <c r="O79" i="21"/>
  <c r="O78" i="21"/>
  <c r="O77" i="21"/>
  <c r="Q76" i="21"/>
  <c r="O75" i="21"/>
  <c r="P75" i="21" s="1"/>
  <c r="O74" i="21"/>
  <c r="P74" i="21" s="1"/>
  <c r="O73" i="21"/>
  <c r="P73" i="21" s="1"/>
  <c r="O72" i="21"/>
  <c r="P72" i="21" s="1"/>
  <c r="O71" i="21"/>
  <c r="P71" i="21" s="1"/>
  <c r="O69" i="21"/>
  <c r="P69" i="21" s="1"/>
  <c r="O68" i="21"/>
  <c r="P68" i="21" s="1"/>
  <c r="O67" i="21"/>
  <c r="P67" i="21" s="1"/>
  <c r="O66" i="21"/>
  <c r="P66" i="21" s="1"/>
  <c r="O65" i="21"/>
  <c r="P65" i="21" s="1"/>
  <c r="O64" i="21"/>
  <c r="P64" i="21" s="1"/>
  <c r="O63" i="21"/>
  <c r="P63" i="21" s="1"/>
  <c r="O62" i="21"/>
  <c r="P62" i="21" s="1"/>
  <c r="O60" i="21"/>
  <c r="P60" i="21" s="1"/>
  <c r="O59" i="21"/>
  <c r="P59" i="21" s="1"/>
  <c r="O58" i="21"/>
  <c r="P58" i="21" s="1"/>
  <c r="O56" i="21"/>
  <c r="P56" i="21" s="1"/>
  <c r="O55" i="21"/>
  <c r="P55" i="21" s="1"/>
  <c r="O54" i="21"/>
  <c r="P54" i="21" s="1"/>
  <c r="O53" i="21"/>
  <c r="P53" i="21" s="1"/>
  <c r="O52" i="21"/>
  <c r="P52" i="21" s="1"/>
  <c r="O51" i="21"/>
  <c r="P51" i="21" s="1"/>
  <c r="O50" i="21"/>
  <c r="P50" i="21" s="1"/>
  <c r="O49" i="21"/>
  <c r="P49" i="21" s="1"/>
  <c r="O48" i="21"/>
  <c r="P48" i="21" s="1"/>
  <c r="O47" i="21"/>
  <c r="P47" i="21" s="1"/>
  <c r="O46" i="21"/>
  <c r="P46" i="21" s="1"/>
  <c r="O45" i="21"/>
  <c r="P45" i="21" s="1"/>
  <c r="O44" i="21"/>
  <c r="P44" i="21" s="1"/>
  <c r="O43" i="21"/>
  <c r="P43" i="21" s="1"/>
  <c r="O42" i="21"/>
  <c r="P42" i="21" s="1"/>
  <c r="O41" i="21"/>
  <c r="P41" i="21" s="1"/>
  <c r="O40" i="21"/>
  <c r="P40" i="21" s="1"/>
  <c r="O39" i="21"/>
  <c r="P39" i="21" s="1"/>
  <c r="O38" i="21"/>
  <c r="P38" i="21" s="1"/>
  <c r="O37" i="21"/>
  <c r="P37" i="21" s="1"/>
  <c r="O36" i="21"/>
  <c r="P36" i="21" s="1"/>
  <c r="O35" i="21"/>
  <c r="P35" i="21" s="1"/>
  <c r="O34" i="21"/>
  <c r="P34" i="21" s="1"/>
  <c r="O33" i="21"/>
  <c r="P33" i="21" s="1"/>
  <c r="O32" i="21"/>
  <c r="P32" i="21" s="1"/>
  <c r="O31" i="21"/>
  <c r="P31" i="21" s="1"/>
  <c r="O30" i="21"/>
  <c r="P30" i="21" s="1"/>
  <c r="O29" i="21"/>
  <c r="P29" i="21" s="1"/>
  <c r="O28" i="21"/>
  <c r="P28" i="21" s="1"/>
  <c r="O27" i="21"/>
  <c r="P27" i="21" s="1"/>
  <c r="O26" i="21"/>
  <c r="P26" i="21" s="1"/>
  <c r="O25" i="21"/>
  <c r="P25" i="21" s="1"/>
  <c r="O24" i="21"/>
  <c r="P24" i="21" s="1"/>
  <c r="O23" i="21"/>
  <c r="P23" i="21" s="1"/>
  <c r="O22" i="21"/>
  <c r="P22" i="21" s="1"/>
  <c r="O21" i="21"/>
  <c r="P21" i="21" s="1"/>
  <c r="O20" i="21"/>
  <c r="P20" i="21" s="1"/>
  <c r="O19" i="21"/>
  <c r="P19" i="21" s="1"/>
  <c r="O18" i="21"/>
  <c r="P18" i="21" s="1"/>
  <c r="O17" i="21"/>
  <c r="P17" i="21" s="1"/>
  <c r="O16" i="21"/>
  <c r="P16" i="21" s="1"/>
  <c r="O15" i="21"/>
  <c r="P15" i="21" s="1"/>
  <c r="O14" i="21"/>
  <c r="P14" i="21" s="1"/>
  <c r="O13" i="21"/>
  <c r="P13" i="21" s="1"/>
  <c r="O12" i="21"/>
  <c r="Q11" i="21"/>
  <c r="O10" i="21"/>
  <c r="O9" i="21"/>
  <c r="O8" i="21"/>
  <c r="O7" i="21"/>
  <c r="O6" i="21"/>
  <c r="O5" i="21"/>
  <c r="O4" i="21"/>
  <c r="O3" i="21"/>
  <c r="P3" i="21" s="1"/>
  <c r="Q361" i="21" l="1"/>
  <c r="P361" i="21"/>
  <c r="Q369" i="21"/>
  <c r="P369" i="21"/>
  <c r="Q373" i="21"/>
  <c r="P373" i="21"/>
  <c r="Q377" i="21"/>
  <c r="P377" i="21"/>
  <c r="Q385" i="21"/>
  <c r="P385" i="21"/>
  <c r="Q5" i="21"/>
  <c r="P5" i="21"/>
  <c r="Q9" i="21"/>
  <c r="P9" i="21"/>
  <c r="Q10" i="21"/>
  <c r="P10" i="21"/>
  <c r="Q7" i="21"/>
  <c r="P7" i="21"/>
  <c r="Q78" i="21"/>
  <c r="P78" i="21"/>
  <c r="Q360" i="21"/>
  <c r="P360" i="21"/>
  <c r="Q364" i="21"/>
  <c r="P364" i="21"/>
  <c r="Q368" i="21"/>
  <c r="P368" i="21"/>
  <c r="Q376" i="21"/>
  <c r="P376" i="21"/>
  <c r="Q384" i="21"/>
  <c r="P384" i="21"/>
  <c r="Q388" i="21"/>
  <c r="P388" i="21"/>
  <c r="Q4" i="21"/>
  <c r="P4" i="21"/>
  <c r="Q8" i="21"/>
  <c r="P8" i="21"/>
  <c r="Q12" i="21"/>
  <c r="P12" i="21"/>
  <c r="Q79" i="21"/>
  <c r="P79" i="21"/>
  <c r="Q362" i="21"/>
  <c r="P362" i="21"/>
  <c r="Q366" i="21"/>
  <c r="P366" i="21"/>
  <c r="Q370" i="21"/>
  <c r="P370" i="21"/>
  <c r="Q378" i="21"/>
  <c r="P378" i="21"/>
  <c r="Q382" i="21"/>
  <c r="P382" i="21"/>
  <c r="Q6" i="21"/>
  <c r="P6" i="21"/>
  <c r="Q77" i="21"/>
  <c r="P77" i="21"/>
  <c r="Q359" i="21"/>
  <c r="P359" i="21"/>
  <c r="Q363" i="21"/>
  <c r="P363" i="21"/>
  <c r="Q367" i="21"/>
  <c r="P367" i="21"/>
  <c r="Q375" i="21"/>
  <c r="P375" i="21"/>
  <c r="Q379" i="21"/>
  <c r="P379" i="21"/>
  <c r="Q383" i="21"/>
  <c r="P383" i="21"/>
  <c r="Q387" i="21"/>
  <c r="P387" i="21"/>
  <c r="Q3" i="21"/>
  <c r="Q1" i="21" l="1"/>
  <c r="O1" i="21" l="1"/>
</calcChain>
</file>

<file path=xl/sharedStrings.xml><?xml version="1.0" encoding="utf-8"?>
<sst xmlns="http://schemas.openxmlformats.org/spreadsheetml/2006/main" count="14541" uniqueCount="1928">
  <si>
    <t>Accounting</t>
  </si>
  <si>
    <t>Other funds</t>
  </si>
  <si>
    <t>M</t>
  </si>
  <si>
    <t>L</t>
  </si>
  <si>
    <t>ACCT1501</t>
  </si>
  <si>
    <t xml:space="preserve">Supplemental Instructor for BUS V03 </t>
  </si>
  <si>
    <t xml:space="preserve">Incorporation of supplemental instruction to increase retention, success, and completion rates.  </t>
  </si>
  <si>
    <t>Grant</t>
  </si>
  <si>
    <t>Auto Tech</t>
  </si>
  <si>
    <t>Computer</t>
  </si>
  <si>
    <t>H</t>
  </si>
  <si>
    <t>AUTO 13 &amp; AUTO 1501</t>
  </si>
  <si>
    <t>Upgrade Internet access in Auto lab</t>
  </si>
  <si>
    <t>Internet access in lab is inoperative up to 5 days a month.  Auto library resources and scan tools rely on access.</t>
  </si>
  <si>
    <t>AUTO 13 &amp; AUTO 1506</t>
  </si>
  <si>
    <t>Replace set of aging Computers in both Auto Computer Labs</t>
  </si>
  <si>
    <t>Student success working with computers tied to manufacturer specific websites and other internet library resourses.</t>
  </si>
  <si>
    <t>Facilities</t>
  </si>
  <si>
    <t>AUTO 13 &amp; AUTO 1502</t>
  </si>
  <si>
    <t>Expand Transmission/Engines Lab into AEP Building</t>
  </si>
  <si>
    <t>Open a dedicated space for an engines lab in the AEP building.  This would allow enrollment to increase.</t>
  </si>
  <si>
    <t>Done this summer</t>
  </si>
  <si>
    <t>AUTO 14 &amp; AUTO 1508</t>
  </si>
  <si>
    <t>Air Conditioning Service Equipment</t>
  </si>
  <si>
    <t>Replace outdated Air Conditioning Service Equipment</t>
  </si>
  <si>
    <t>AUTO 14 &amp; AUTO 1505</t>
  </si>
  <si>
    <t>Replace aging Vehicle Hoists</t>
  </si>
  <si>
    <t>Vehicle hoists need to be replaced about every 15 years.  Propose replacing 3 hoists.</t>
  </si>
  <si>
    <t>AUTO 12 &amp; AUTO 1504</t>
  </si>
  <si>
    <t>Maintenance of Emission Control Analyzers</t>
  </si>
  <si>
    <t>Provide maintenance contracts on current emission control equipment to state requirements.</t>
  </si>
  <si>
    <t>AUTO 14 &amp; AUTO 1507</t>
  </si>
  <si>
    <t>Inventory Maintenance Requirements</t>
  </si>
  <si>
    <t>Annual maintenace requirements should be met.  Equipment has a specific life span and should be replaced.  Schedule needed.</t>
  </si>
  <si>
    <t>AUTO 14 &amp; AUTO 1510</t>
  </si>
  <si>
    <t>Alignment Equpment</t>
  </si>
  <si>
    <t>Add an alignment work station.  The program now has two units, student success will improve with another work station.</t>
  </si>
  <si>
    <t>Other Funds</t>
  </si>
  <si>
    <t>AUTO 13 &amp; AUTO 1503</t>
  </si>
  <si>
    <t>Equipment for Trans/Engine Lab in AEP building</t>
  </si>
  <si>
    <t>Work station engine tables (18), tool boxes, vices, and dedicated engine service equipment.</t>
  </si>
  <si>
    <t>AUTO 14 &amp; AUTO 1509</t>
  </si>
  <si>
    <t>Conference and Travel Fees</t>
  </si>
  <si>
    <t>T-TEN Instructors and California Auto Teachers Conferences, Workshops, Training and Seminars</t>
  </si>
  <si>
    <t>AUTO 14 &amp; AUTO 1511</t>
  </si>
  <si>
    <t>Pico Scopes (8 sets)</t>
  </si>
  <si>
    <t>Provide a classroom set of Pico scopes (industry standard) for student success in the electrical courses.</t>
  </si>
  <si>
    <t>Business</t>
  </si>
  <si>
    <t>BUS1404</t>
  </si>
  <si>
    <t>Internship course for Business</t>
  </si>
  <si>
    <t>Advisory committee overwhelmingly recommends student internships</t>
  </si>
  <si>
    <t>None</t>
  </si>
  <si>
    <t>BUS1408</t>
  </si>
  <si>
    <t>Raise projector screens in classroom</t>
  </si>
  <si>
    <t>Students in back row are unable to see bottom 1/3 of projector screen.  Tables are positioned so that faculty are unable to get to students to assist them and there is a tripping hazard.</t>
  </si>
  <si>
    <t>BUS1402</t>
  </si>
  <si>
    <t>Supplemental Instructor for BUS V30</t>
  </si>
  <si>
    <t>CJ1504</t>
  </si>
  <si>
    <t>Hire support staff for the CTE Division.</t>
  </si>
  <si>
    <t>More efficient and effective support for instructors.</t>
  </si>
  <si>
    <t>CJ1502</t>
  </si>
  <si>
    <t>Supplemental Instruction Aid</t>
  </si>
  <si>
    <t>Banner, VC Matriculation + Assessment Center, and Center for Comm. College Student Engagement.</t>
  </si>
  <si>
    <t>CJ1503</t>
  </si>
  <si>
    <t>Hire two full time CJ instructors</t>
  </si>
  <si>
    <t>CJ attendees will demonstrate mastery of professional skills.</t>
  </si>
  <si>
    <t>CJ1506</t>
  </si>
  <si>
    <t>Improve CJ/Anthropology curriculum as relates to Forensic Science.</t>
  </si>
  <si>
    <t>Increasing course offerings in Forensic Science the C.J. and Anthropology will accomplish a goal of seven years standing when a Forensic Anthropologist was hired by VC to build a series of Forensic Science related courses.</t>
  </si>
  <si>
    <t>CJ1505</t>
  </si>
  <si>
    <t>Recycle classroom trailers to create realistic training scenarios fo Criminal Investigation, Forensic Science, Patrol Procedure and Criminal Law classes.</t>
  </si>
  <si>
    <t>Increased retention of learned material as well as increased skills development of students who are provided experiential learning.</t>
  </si>
  <si>
    <t>Child Development</t>
  </si>
  <si>
    <t>CD1502</t>
  </si>
  <si>
    <t>Positive Attendance tracking</t>
  </si>
  <si>
    <t>Computerized tracking system software to track positive attendance in lab</t>
  </si>
  <si>
    <t>Reinstate Child Development Associate to Full-time</t>
  </si>
  <si>
    <t>Funding to increase lab afternoon time slots (currently have to close CDC in afternoon due to underfunding by college - CD Associate at 60%)</t>
  </si>
  <si>
    <t>CT</t>
  </si>
  <si>
    <t>CT1301</t>
  </si>
  <si>
    <t>Improve productivity</t>
  </si>
  <si>
    <t>Increase student transfers</t>
  </si>
  <si>
    <t>CT1302</t>
  </si>
  <si>
    <t>Improve curriculum</t>
  </si>
  <si>
    <t>Review &amp; update curriculum</t>
  </si>
  <si>
    <t>CT1303</t>
  </si>
  <si>
    <t>Recruit students</t>
  </si>
  <si>
    <t>Work closely with area high schools</t>
  </si>
  <si>
    <t>CTE Division</t>
  </si>
  <si>
    <t>General Fund</t>
  </si>
  <si>
    <t>Assistant Dean - CTE</t>
  </si>
  <si>
    <t>Hire Assistant Dean to assist CTE Dean in oversight of  CTE Division's daily operations; grants acquistion and management; and new CTE credit and non-credit programs identification, development and management.</t>
  </si>
  <si>
    <t xml:space="preserve"> FT Administrative Assistant II</t>
  </si>
  <si>
    <t>Increase administrative assistant support to CTE Division to assist with increase in workload (startup of Agriculture, Diesel programs; growth of Automotive, Business, Child Development, Criminal Justice, and Water Science programs; and significant increase in grants).</t>
  </si>
  <si>
    <t>60% Administrative Assistant II</t>
  </si>
  <si>
    <t>To provide onsite secretarial support to the new Reserve/Sheriff's Academy located at the Sheriff's Academy.</t>
  </si>
  <si>
    <t>Mini-blinds for MCW 312</t>
  </si>
  <si>
    <t>MCW 312 is a conference room with a wall of glass windows and a glass door which prevents privacy for meetings.  Mini-blinds need to be placed on window and door to match current mini-blinds in room.</t>
  </si>
  <si>
    <t xml:space="preserve">Steel seats on 2nd floor landing MCE </t>
  </si>
  <si>
    <t xml:space="preserve">Install steel seats similar to seats on 3rd floor landing onto 2nd floor landing.  Students currently sitting on stairway posing hazard </t>
  </si>
  <si>
    <t>Seating for students in entry way of MCE 3rd floor</t>
  </si>
  <si>
    <t>Students frequently seen sitting on floors due to lack of adequate seating in hallways or on outside landings</t>
  </si>
  <si>
    <t>Water Cooler in Division office</t>
  </si>
  <si>
    <t>Water cooler is required in Division office to provide drinking water for Division staff and visitors using MCW 312</t>
  </si>
  <si>
    <t>Drafting &amp;Architecture</t>
  </si>
  <si>
    <t>DRFT 1406, ARCH 1406</t>
  </si>
  <si>
    <t>Develop modeling lab</t>
  </si>
  <si>
    <t>Need to build lab for model making for Drafting 42,43,44</t>
  </si>
  <si>
    <t>Drafting, Architecture &amp; Manufacturing</t>
  </si>
  <si>
    <t>DRFT 1402, ARCH 1403 &amp; MT 1406</t>
  </si>
  <si>
    <t>Upgrade the drafting computers in WAM, MCE-125, MCE-129, MCE-130</t>
  </si>
  <si>
    <t>The drafting computers are starting to show their age and are not keeping up with the demands of the latest AutoCAD software releases. We would like to upgrade these computers with 180 GB SSD and 8 GB RAM. Each machine will cost $320/kit to upgrade.</t>
  </si>
  <si>
    <t>Move to IT</t>
  </si>
  <si>
    <t>Lighting upgrade</t>
  </si>
  <si>
    <t>New lighting MCE 125, 129, 130</t>
  </si>
  <si>
    <t>Replace whiteboards</t>
  </si>
  <si>
    <t>Replace white boards that are small, inadequate and not useable</t>
  </si>
  <si>
    <t>EMT/Paramedic</t>
  </si>
  <si>
    <t>EMT1501</t>
  </si>
  <si>
    <t>Long-term Simulation Environment</t>
  </si>
  <si>
    <t xml:space="preserve">Establish a permanent location for the simulated living environments needed for training of the EMT/Paramedic, nursing, and criminal justice students.  </t>
  </si>
  <si>
    <t>EMT1502</t>
  </si>
  <si>
    <t>Cardiac monitor Upgrade</t>
  </si>
  <si>
    <t xml:space="preserve">The cardiac monitors currently in use (LifePak12) are scheduled to be phased out of use by the paramedics in Ventura County in the next 1-2 years.  The LifePak15 cardiac monitor will replace the exisiting LP12 models.    </t>
  </si>
  <si>
    <t>Manufacturing</t>
  </si>
  <si>
    <t>MT 1404</t>
  </si>
  <si>
    <t>Replace CNC Machine</t>
  </si>
  <si>
    <t>upgrade / replace 1999 vintage CNC</t>
  </si>
  <si>
    <t>Medical Assisting</t>
  </si>
  <si>
    <t>MA1302</t>
  </si>
  <si>
    <t>Alternative WSCH for the Medical Assisting Program</t>
  </si>
  <si>
    <t xml:space="preserve">Due to the nature of medical assisting training, which necessitates smaller class sizes for some courses, the program cannot reach the WSCH goal of 545 set by the college.   </t>
  </si>
  <si>
    <t>MA1501</t>
  </si>
  <si>
    <t>Locks on supply cabinets in Santa Paula Medical Assisting classroom</t>
  </si>
  <si>
    <t>Purchase and install cabinet lock on all of the supply cabinets in the Medical Assisting classroom at the Santa Paula campus.  This is a safety and theft issue - needles, syringes, and expensive equipment are currently stored in unlocked cabinets students have access to. Safety and compliance</t>
  </si>
  <si>
    <t>MA1502</t>
  </si>
  <si>
    <t xml:space="preserve">Supplemental Instructors for BUS V97 </t>
  </si>
  <si>
    <t>Supplemental Instructors could help increase retention and success rates in this accelerated course</t>
  </si>
  <si>
    <t>Nursing</t>
  </si>
  <si>
    <t>NURS 1504</t>
  </si>
  <si>
    <t>Improve student competence in IT</t>
  </si>
  <si>
    <t>Install network jacks at desk locations, switches, &amp; expansion slots in HSC 120</t>
  </si>
  <si>
    <t>NURS 1505</t>
  </si>
  <si>
    <t>Service HillRom electrical beds</t>
  </si>
  <si>
    <t>Preventive maintenance on electrical beds (hasn't been done in over 5 yrs) Safety and planned maintenance</t>
  </si>
  <si>
    <t>NURS 1203, NURS 1404 &amp; NURS 1502</t>
  </si>
  <si>
    <t>Improve application of theory to practice, clinical decision making, and retention</t>
  </si>
  <si>
    <t>Purchase annual subscription to Tele com for basic skills streaming video ($4,000) and  refurbished wound vac with supplies ($20,000)</t>
  </si>
  <si>
    <t>NURS 1405 &amp; NURS 1503</t>
  </si>
  <si>
    <t>Analyze the ADN curriculum</t>
  </si>
  <si>
    <t>Nursing curriculum needs a major revision. Need seminars and consultation.</t>
  </si>
  <si>
    <t>NURS 1202, NURS 1301, NURS 1402 &amp; NURS 1501</t>
  </si>
  <si>
    <t>Improve program retention rate</t>
  </si>
  <si>
    <t>Move NS V84A - 84D and NS V85 from Tier 3 to Tier 2 classes.  Courses currently covered by grant money, but when grant disappears classes will disappear - needs to be moved to Tier 2 and paid by college funds.</t>
  </si>
  <si>
    <t>Water Science</t>
  </si>
  <si>
    <t>WS1236</t>
  </si>
  <si>
    <t>Provide classroom and outdoor lab for WS V16</t>
  </si>
  <si>
    <t>Patio cover and  watertables for hands-on water lab.  Requires outside venue due to spilling of water</t>
  </si>
  <si>
    <t>WS1237</t>
  </si>
  <si>
    <t>Water-Energy structure</t>
  </si>
  <si>
    <t>Fog catchers - Water from air, energy from air, energy from sun</t>
  </si>
  <si>
    <t>WS1238</t>
  </si>
  <si>
    <t>Media Center</t>
  </si>
  <si>
    <t>Copies DVDs &amp; Makes DVDs from VHS tapes</t>
  </si>
  <si>
    <t>WS1235</t>
  </si>
  <si>
    <t>full-time lab tech</t>
  </si>
  <si>
    <t>Assist with students in lab &amp; Lab inventory</t>
  </si>
  <si>
    <t>Full-time instructor</t>
  </si>
  <si>
    <t>Fill instructor needs for rapidly growing program</t>
  </si>
  <si>
    <t>Welding</t>
  </si>
  <si>
    <t>purchase additional code books and inspection equipment</t>
  </si>
  <si>
    <t>lab has been developing additional welding certifications</t>
  </si>
  <si>
    <t>increase instructional budget</t>
  </si>
  <si>
    <t>More funding is needed due to added classes and curiculum improvement</t>
  </si>
  <si>
    <t>A&amp;R1401</t>
  </si>
  <si>
    <t>Computer, 2 wide screen monitors</t>
  </si>
  <si>
    <t>Needed for new 3SP Support position</t>
  </si>
  <si>
    <t>A&amp;R1403</t>
  </si>
  <si>
    <t>Upgrade 34 Computers</t>
  </si>
  <si>
    <t>Upgrades required due to serious performance declines; computers in A&amp;R, the SSC Registration Center and Welcome Center</t>
  </si>
  <si>
    <t>A&amp;R1404</t>
  </si>
  <si>
    <t>Climate Control in A&amp;R</t>
  </si>
  <si>
    <t>Extreme temperatures have an adverse impact on health of staff &amp; student staff, and use of individual heaters continues to blow fuses in the building.  Ranked medium only due to scope of the project and potential cost.</t>
  </si>
  <si>
    <t>A&amp;R1407</t>
  </si>
  <si>
    <t>Secure Admissions &amp; Records Office</t>
  </si>
  <si>
    <t>Accreditation Std IIC requires that student records be maintained in a secure environment; paper records in A&amp;R are vulnerable as there are often students and staff in the building after A&amp;R closes at 7:00.</t>
  </si>
  <si>
    <t>A&amp;R1500, SSC001</t>
  </si>
  <si>
    <t>One Stop Student Services Center</t>
  </si>
  <si>
    <t>Need construction of new student services facilities</t>
  </si>
  <si>
    <t>A&amp;R1501, WC1501</t>
  </si>
  <si>
    <t xml:space="preserve">6 Microsoft Surface Pro laptops </t>
  </si>
  <si>
    <t>Allows Outreach, Welcome Center and A&amp;R staff to address student needs on-and off-campus e.g. providing support to 3SP and supporting activities and at Welcome Tables.</t>
  </si>
  <si>
    <t>Career Center</t>
  </si>
  <si>
    <t>Upgrade 30 computers</t>
  </si>
  <si>
    <t>Need functional computers for SSSP activities</t>
  </si>
  <si>
    <t>Students need confidential office spaces</t>
  </si>
  <si>
    <t>30 Microsoft Surfacepro w/keyborads</t>
  </si>
  <si>
    <t>Allows counselors to conduct SEPs anywhere (ie. Classrooms, quad)</t>
  </si>
  <si>
    <t>2 Smart Dry Erase Boards 7' x 4'</t>
  </si>
  <si>
    <t xml:space="preserve">Need functional area to write on during workshops </t>
  </si>
  <si>
    <t>Electrical Scroll Message Board</t>
  </si>
  <si>
    <t xml:space="preserve">Need to advertise activities in the SSC Center </t>
  </si>
  <si>
    <t>Card to use for collecting student contacts</t>
  </si>
  <si>
    <t>4 digital voice amplifer $152/ea.</t>
  </si>
  <si>
    <t>CC011</t>
  </si>
  <si>
    <t>Speakers</t>
  </si>
  <si>
    <t>Bose Speakers for Center $199.00/ea</t>
  </si>
  <si>
    <t>CC012</t>
  </si>
  <si>
    <t>Maple Wood Brochure Rack $131.99/ea. (Staples)</t>
  </si>
  <si>
    <t>CC013</t>
  </si>
  <si>
    <t>Wireless Headset</t>
  </si>
  <si>
    <t>Wireless Headset - Jabra</t>
  </si>
  <si>
    <t>Window Decals</t>
  </si>
  <si>
    <t>Counseling</t>
  </si>
  <si>
    <t>Need a dedicated location to conduct SSSP activities</t>
  </si>
  <si>
    <t>Private offices in SSC for counselors</t>
  </si>
  <si>
    <t xml:space="preserve">Counselors need private office spaces </t>
  </si>
  <si>
    <t>Need two copy machines with scanning capabilities</t>
  </si>
  <si>
    <t>EAC</t>
  </si>
  <si>
    <t>EAC1501</t>
  </si>
  <si>
    <t>Update Alternative Media Equipment</t>
  </si>
  <si>
    <t>Update computer equipment and software for production of alternative formats of media for students with disabilities</t>
  </si>
  <si>
    <t>EOPS</t>
  </si>
  <si>
    <t>EOPS1305</t>
  </si>
  <si>
    <t>Replacement  Xerox for program</t>
  </si>
  <si>
    <t>The updated equipment will provide an efficient delivery of EOPS services to students and staff.</t>
  </si>
  <si>
    <t>Financial Aid</t>
  </si>
  <si>
    <t>FA1502</t>
  </si>
  <si>
    <t>Front Counter Dividers</t>
  </si>
  <si>
    <t>Provides students with more privacy and confidentiality at the front counter, where they discuss sensitive information with staff</t>
  </si>
  <si>
    <t>FA1503</t>
  </si>
  <si>
    <t>Storage Unit</t>
  </si>
  <si>
    <t>Need a storage unit in the FA Office to house items that were stored in the previously vacant International Students Office</t>
  </si>
  <si>
    <t>FA1504</t>
  </si>
  <si>
    <t>New Flooring/carpeting in the FA Office and FA computer lab</t>
  </si>
  <si>
    <t>Need new flooring to provide a cleaner, more professional space; need linoleum floors in lab due to high level of traffic</t>
  </si>
  <si>
    <t>FA1505</t>
  </si>
  <si>
    <t>Contract with a third-party servicer as a part of our default management plan</t>
  </si>
  <si>
    <t>Need to secure a contract with a third-party servicer to assist with aggressive phone, email and letter campain targeting our delinquent borrowers to reduce our cohort default rate.</t>
  </si>
  <si>
    <t>SSSP (formerly Matriculation)</t>
  </si>
  <si>
    <t>SSP1501, SSC003</t>
  </si>
  <si>
    <t>On-campus space for large group assessments by any mode of delivery (paper, computer, etc).</t>
  </si>
  <si>
    <t>There is a growing need to accommodate large testing groups on campus and we have no dedicated space for doing so; the space and furniture should be flexible enough to accommodate any mode of testing.</t>
  </si>
  <si>
    <t>SSP1502</t>
  </si>
  <si>
    <t>Computers for Large-Group Assessments</t>
  </si>
  <si>
    <t>We anticipate the move to computer-based testing by 2016; 50 Computers/laptops required to accommodate move to computer-based assessments and in conjunction with requested computer lab.</t>
  </si>
  <si>
    <t>Transfer Center</t>
  </si>
  <si>
    <t>TRCR002</t>
  </si>
  <si>
    <t>TRCR005</t>
  </si>
  <si>
    <t>TRCR006</t>
  </si>
  <si>
    <t>TRCR008</t>
  </si>
  <si>
    <t>Counselor Tables Extension</t>
  </si>
  <si>
    <t>2 extension tables needed for counselor offices</t>
  </si>
  <si>
    <t>TRCR011</t>
  </si>
  <si>
    <t>TRCR012</t>
  </si>
  <si>
    <t>Career and Major related theme</t>
  </si>
  <si>
    <t>Welcome Center</t>
  </si>
  <si>
    <t>WC1402</t>
  </si>
  <si>
    <t>Chairs @ student workstations are soiled and dirty, a health hazard. Health &amp; safety issue.</t>
  </si>
  <si>
    <t>WC1403</t>
  </si>
  <si>
    <t>Temperature extremes adversely impact to staff and student ambassador health. This is a health &amp; safety concern.</t>
  </si>
  <si>
    <t>WC1502</t>
  </si>
  <si>
    <t>Headphones for student use</t>
  </si>
  <si>
    <t>Students need to wear headphones to complete their online orientation.</t>
  </si>
  <si>
    <t>Line Number</t>
  </si>
  <si>
    <t>Division Code</t>
  </si>
  <si>
    <t>Program</t>
  </si>
  <si>
    <t>Program Priority</t>
  </si>
  <si>
    <t>Division Priority</t>
  </si>
  <si>
    <t>Committee Priority</t>
  </si>
  <si>
    <t>College Priority</t>
  </si>
  <si>
    <t>Initiative ID</t>
  </si>
  <si>
    <t>Initiative Title</t>
  </si>
  <si>
    <t>Estimated Cost</t>
  </si>
  <si>
    <t>EVP</t>
  </si>
  <si>
    <t>EVP1404</t>
  </si>
  <si>
    <t>Computer Technology Refresh</t>
  </si>
  <si>
    <t>EVP1407</t>
  </si>
  <si>
    <t>EVP1408</t>
  </si>
  <si>
    <t>Campus WIFI</t>
  </si>
  <si>
    <t>Provide wifi access for the student services building</t>
  </si>
  <si>
    <t>EVP1411</t>
  </si>
  <si>
    <t>Correct the ongoing HVAC issues with the building</t>
  </si>
  <si>
    <t>EVP1412</t>
  </si>
  <si>
    <t>Provide recurring budget for the supplemental instruction efforts on campus (was funded via grants).</t>
  </si>
  <si>
    <t>EVP1413</t>
  </si>
  <si>
    <t>Student Success</t>
  </si>
  <si>
    <t>EVP1414</t>
  </si>
  <si>
    <t>Centralize Research</t>
  </si>
  <si>
    <t>EVP1415</t>
  </si>
  <si>
    <t>Program Review Research Assistance</t>
  </si>
  <si>
    <t>Provide research assistance for faculty/staff analyzing the program review data.</t>
  </si>
  <si>
    <t>EVP1423</t>
  </si>
  <si>
    <t>EVP1429</t>
  </si>
  <si>
    <t>Photoshop Licenses</t>
  </si>
  <si>
    <t>EVP1430</t>
  </si>
  <si>
    <t>Professional Development Budget</t>
  </si>
  <si>
    <t>EVP1431</t>
  </si>
  <si>
    <t>Multicultural and Diversity Program Budget</t>
  </si>
  <si>
    <t>EVP1435</t>
  </si>
  <si>
    <t>Faculty Orientation Budget</t>
  </si>
  <si>
    <t>Funds to support the new faculty orientation. Funds to pay for lunch and training materials for the New Faculty Orientation and ongoing follow up meetings such as what we held this year. The President's office supported it this year. You may wish to transfer those funds to the Professional development to manage since we are leading this. We do want to continue to be the leaders on this training.</t>
  </si>
  <si>
    <t>EVP1436</t>
  </si>
  <si>
    <t>Purchase Analytics for distance education. Cost for the entire district is $60,000. Unfortunately it has to be applied district wide? We cant just do it ourselves. I would be open to the grant covering some of the cost. I just sent you an email with some details. Analytics is a highly, actually, critical component for distance education. It really needs to be in place prior to the next accreditation visit. It will allow us to report out the much needed information about regular and effective contact. But it provides even greater tools. It can assist faculty with there slo knowledge gathering in online classes. Assist in online evaluations of faculty. Plus so much more. We can provide more details if needed. But distance Ed will continue to struggle if we don't put some of these critical components in place.</t>
  </si>
  <si>
    <t>$20,000 if split among VC, OC and MC.</t>
  </si>
  <si>
    <t>EVP1439</t>
  </si>
  <si>
    <t>Deans Reorganization (additional position)</t>
  </si>
  <si>
    <t>Reorganize and increase the number of dean positions to provide leadership and administrative support for student learning and services. During the past five years, two assistant deans and one dean positons were abolished.</t>
  </si>
  <si>
    <t>EVP1440</t>
  </si>
  <si>
    <t>Collaborative CTE Programming</t>
  </si>
  <si>
    <t>Design and implement pathways and unique programming to connect high school students to college credit courses and movement into certificates and degrees.</t>
  </si>
  <si>
    <t>EVP1443</t>
  </si>
  <si>
    <t>EVP1444</t>
  </si>
  <si>
    <t>Remediation Design Team</t>
  </si>
  <si>
    <t>EVP1446</t>
  </si>
  <si>
    <t>Anthropology</t>
  </si>
  <si>
    <t>ANTH1303</t>
  </si>
  <si>
    <t>Lab supplies</t>
  </si>
  <si>
    <t xml:space="preserve">Annual budget increase needed to support labs and department. The Anthropology actual budget is inadequate to meet the program’s most basic re-occurring needs.  The Anthropology supplies and equipment budget significantly lags the college average over the past three years and has not risen to meet the continued rising cost of supplies. Certain curriculum within our program has had to be modified or dropped due to lack of ability to fully fund basic consumables and models required in the curriculum. In order to meet stated SLOs at the course, department, and college level we must be able to deliver our full curriculum. We cannot do this without an increase to our supply budget. </t>
  </si>
  <si>
    <t>Astronomy</t>
  </si>
  <si>
    <t>PHYS1502</t>
  </si>
  <si>
    <t xml:space="preserve">Telescopes for Astronomy Labs </t>
  </si>
  <si>
    <t>Purchase eight telescopes for AST labs. The department has only two telescopes for 32 students.</t>
  </si>
  <si>
    <t>Biology</t>
  </si>
  <si>
    <t>BIOL1506</t>
  </si>
  <si>
    <t xml:space="preserve"> Acquisition of Stockroom Labware Steam Dishwasher</t>
  </si>
  <si>
    <t xml:space="preserve">Purchase of a labware steam dishwasher for the Biology stockroom and repair of associated plumbing.  Biology is a glassware intensive discipline, and the cleaning of glassware as well as safety goggles is essential to the proper preparation of labs for various Biology classes, including Microbiology and Majors Biology where this is a potential contamination issue.  The present dishwasher is old, not functioning properly, and is likely irreparable, and associated plumbing is clogged and ineffective for drainage while using the dishwasher.   This is a potential safety issue in the context of preventing the use of contaminated glassware in classes.  </t>
  </si>
  <si>
    <t>BIOL1508</t>
  </si>
  <si>
    <t>Acquisition of Microbiology and Majors Biology Isotherm Incubators</t>
  </si>
  <si>
    <t>Purchase of 4 Isotherm incubators for Microbiology and Majors Biology labs.  Essential for providing appropriate growth conditions for microbes and/or cells used extensively in Microbiology, Majors Biology, and Biotechnology. Some labs in the curriculum cannot be taught without functioning incubators, and those we have are unable to maintain appropriate microbial and cell growth conditions and are irreparable.</t>
  </si>
  <si>
    <t>Chemistry</t>
  </si>
  <si>
    <t>CHEM1403</t>
  </si>
  <si>
    <t>Replacement Equipment and Supplies Allocation/Increase</t>
  </si>
  <si>
    <t>The department requires an increase in our annual budget for equipment and supplies to address increasing costs due to inflation, replacement of broken glassware, used chemicals, and other consumables, and the addition of new sections of labs. We are not able to teach our full curriculum of experiments or, in many cases, allow students to use equipment individually or in a timely manner due to shortages of supplies, severely hampering our ability to teach our lab courses.</t>
  </si>
  <si>
    <t>Engineering</t>
  </si>
  <si>
    <t>ENGR1504</t>
  </si>
  <si>
    <t>PASCO Materials Testing System ME 8230</t>
  </si>
  <si>
    <t>Materials Engineering universal test machines were built in the 1940’s. They are permanently placed in the lab, require several lab sessions for training, can need up to an hour of preparation, and are intimidating to uninitiated student engineers. Often, due to lack of prior exposure to heavy equipment, women student engineers are particularly intimidated by the noise and complexity of the materials test machines. Consequently, most raw materials data is generated by the instructor as demonstration exercises with individual students taking notes and data manually to generate material properties.  The Pasco ME-8230 materials test machine is more akin to those used in industry labs.  It is small, portable, fast, and is PC, laptop, or tablet controlled. Student engineers are able to conduct material tests right out of the box with little training.</t>
  </si>
  <si>
    <t>ENGR1407</t>
  </si>
  <si>
    <t>Permanently increase Engineering budget</t>
  </si>
  <si>
    <t>Engineering properties of materials are determined by testing, experimentation, and making measurements. Activities require unique material samples. Tests employ standardized specimens and are destructive, resulting in specimens that are broken or otherwise permanently modified rendering them unusable for future use. The Engineering Department budget is dominated the cost of replacing material specimens. Increasing the Engineering Budget to cover the cost of replacing lab specimens and supplies will allow the course to maintain articulation with universities.</t>
  </si>
  <si>
    <t>ESRM Geography Geology</t>
  </si>
  <si>
    <t>ESRM1501 GEOG1501 GEOL1501</t>
  </si>
  <si>
    <t>Department Budget</t>
  </si>
  <si>
    <t>The Geosciences Department needs a departmental budget that is adequate to fund the needs of the department to better serve the students. The previous budget for our three disciplines, Geology, Geography, and Environmental Sciences, had slipped down to $0 in recent years, which has prevented the department from making necessary supply requests and taken away the ability to cover maintenance and replacement of lab equipment. This is an untenable position for our department to be in budget-wise. A department budget must be restored.</t>
  </si>
  <si>
    <t>Physics</t>
  </si>
  <si>
    <t>PHYS1501</t>
  </si>
  <si>
    <t>Replacement Equipment</t>
  </si>
  <si>
    <t>ANTH1408</t>
  </si>
  <si>
    <t>Update Hominid Skull Cast Collection</t>
  </si>
  <si>
    <t>Equipment needed to support lab work, 3 additional skull casts. This initiative is needed to complete a project from last year specifically aimed at imporving student success on two assessd CSLOs and improving student success/retention in the program.</t>
  </si>
  <si>
    <t>ANTH1502</t>
  </si>
  <si>
    <t>Update Primate Skull Cast Collection</t>
  </si>
  <si>
    <t>Equipment needed to support lab work,  6 primate skull models. The Anthropology needs to improve student outcome performance on SLOs. This initiative is aimed at facilitating teaching of specific concepts realted to course and program level goals. Having complete classroom model sets will provide students with more opportunity to explore the morphological changes in a context that allows for important compare and contrast type of learning.</t>
  </si>
  <si>
    <t>BIOL1411</t>
  </si>
  <si>
    <t>Upgrade of Computer and A-V Instructional Technology in Biology Classrooms</t>
  </si>
  <si>
    <t>Purchase of an instructional computer and HD projector and cabling in Microbiology (Sci-311) to augment the use of the new instructional microscope purchased last year.  Instructor demonstration of microbes as well as teaching microscopy skills to students in Microbiology are important components of the course, but we presently lack the instructional computer and projector to fully realize the potential of our new instructional microscope in this capacity.  HD projectors and cabling (Sci-313, Sci-316),  Bule-ray player (Sci-316), and doc camera (Sci-315) are important in showing biological organisms and processes in Majors Biology, Introductory Biology, and other courses.</t>
  </si>
  <si>
    <t>CHEM1302</t>
  </si>
  <si>
    <t>Supplementary Instruction and Increased Tutoring</t>
  </si>
  <si>
    <t>Implement support for SIs in ChemV01A/ChemV01B courses and increased funding to hire qualified chemistry-specific tutors in the LRC. These classes are not covered as "barrier courses", but are transfer-level and have the lowest success rates in our department.</t>
  </si>
  <si>
    <t>CHEM1502</t>
  </si>
  <si>
    <t>FT-IR Purchase</t>
  </si>
  <si>
    <t>As part of the course content, students enrolled in ChemV12AL/V12BL must learn proper use and interpretation of FT-IR data and spectra in nearly every experiment performed. Currently the deparment has only one functioning FT-IR, necessitating students waiting in long lines to check their samples and often prevents students from completing their assigned experiments within the allotted class time. The department wishes to purchase an additional FT-IR instrument so that two students can work simultaneously, which will allow each student more use with the instrument as well as being able to finish within the class period.</t>
  </si>
  <si>
    <t>ENGR1502</t>
  </si>
  <si>
    <t>Four 8 and 10 inch NANO 1000T Single Wheel, Bench Top Grinder/Polishers with Timer</t>
  </si>
  <si>
    <t>The addition of 4 portable grinder/polishing stations to the 2 existing stations will eliminate wait time and tedious labor of hand polishing material specimens for a lab with 18 to 20 student engineers. The Materials Engineering lab would decrease specimen prep time by a factor of 3, improving student engagement and focus.</t>
  </si>
  <si>
    <t>ENGR1509</t>
  </si>
  <si>
    <t xml:space="preserve">Purchase consumables for laboratory - tensile test coupons and polishing supplies  </t>
  </si>
  <si>
    <t>Engineering properties of materials are determined by testing, experimentation, and making measurements. Activities require unique material samples. Tests employ standardized specimens and are destructive, resulting in specimens that are broken or otherwise permanently modified rendering them unusable for future use. The department requests one time additional funds to cover specimen and supply shortfalls that have accumulated over previous years.</t>
  </si>
  <si>
    <t>Geography</t>
  </si>
  <si>
    <t>GEOG1504</t>
  </si>
  <si>
    <t>Lab augmentation/Hands-on Lab Equipment</t>
  </si>
  <si>
    <t xml:space="preserve">The Geography Department needs a departmental budget that is adequate to fund the needs of the department to better serve the students. Currently, the budget is inadequate to meet the needs of the department’s supply requests and maintenance of the lab equipment. </t>
  </si>
  <si>
    <t>Geology</t>
  </si>
  <si>
    <t>GEOL1502</t>
  </si>
  <si>
    <t>Sound Equipment in SCI-119</t>
  </si>
  <si>
    <t>Currently the sound equipment in Room SCI 119 comprises of two little speakers run from the desktop computer. Volume adjustment is very limited and thus students in the rear of the room have difficulty hearing any audio.Currently the sound equipment in Room SCI 119 comprises of two little speakers run from the desktop computer. Volume adjustment is very limited and thus students in the rear of the room have difficulty hearing any audio.Currently the sound equipment in Room SCI 119 comprises of two little speakers run from the desktop computer. Volume adjustment is very limited and thus students in the rear of the room have difficulty hearing any audio.</t>
  </si>
  <si>
    <t>Math</t>
  </si>
  <si>
    <t>MATH1501</t>
  </si>
  <si>
    <t>New Classroom Computer Prrojectors</t>
  </si>
  <si>
    <t>Our current projectors put out 2500 lumens and are don’t work well for students. We’re requesting that they be replaced with either THE INTERACTIVE or THE COLLEGIATE projectors. The interactive is a “short throw” projector that would be mounted directly above our existing white boards.  It is rated at 3300 lumens, however, because it is so close to the board, it has a perceived brightness similar to the Collegiate Model.  This projector comes with two digital pens that take advantage of the included software.  There are basically 3 modes for projecting: Simple Overlay - the pen is used as mouse only (no software needed), I-Pro - the pen can be used to draw (included software, installation required) and StarBoard - the pen with more options (included software, installation required) The lamps for both projectors should last between 3000-4000 hours which is quite a long time even for the amount we use them.</t>
  </si>
  <si>
    <t>CS1501 MATH1502</t>
  </si>
  <si>
    <t>Math/CS Computer Lab</t>
  </si>
  <si>
    <t xml:space="preserve">The Computer Science and Math Departmenst need a shared computer lab to accommodate the increase in course offerings requiring computers.  There will be decreased availability due to our plan to hire a full time computer science faculty. </t>
  </si>
  <si>
    <t>ENGR1501</t>
  </si>
  <si>
    <t>Metallurgical Microscopes</t>
  </si>
  <si>
    <t>Increase the number of microscope/camera stations from 3 to 6 in a lab materials engineering lab of 18 to 21 student engineers, eliminating the waiting time to view samples.  This will manifest in a time savings of at least 1, and probably 2, lab sessions. This time can be better spent in increasing student comfort in recognizing crystal grain characteristics  while ensuring each student has the opportunity to experience the process of crystallographic data acquisition.</t>
  </si>
  <si>
    <t>GEOG1503</t>
  </si>
  <si>
    <t>Field Trip Budget</t>
  </si>
  <si>
    <t xml:space="preserve">The Geography Department, in order to fulfill the need of transferring students and to increase awareness of the program, needs to establish a permanent budget for Field Studies programs. Currently, there is no permanent budget that allows for this study program. </t>
  </si>
  <si>
    <t>GEOL1505</t>
  </si>
  <si>
    <t>3D Printer and Necessary Supplies</t>
  </si>
  <si>
    <t>Rock/mineral samples are required to complete lab activities and to present during lecture. Many rock/mineral samples are missing and force instructors to just show samples on the projector screen. This is not a pedagogically sound method of instructing geology.</t>
  </si>
  <si>
    <t>ANTH1306</t>
  </si>
  <si>
    <t>Curriculum Improvement</t>
  </si>
  <si>
    <t>Expansion of Forensic Science related courses. By increasing course offerings in Forensic Science the Criminal Justice Program in conjunction with Anthropology will be accomplishing a goal initiated seven years ago when a Forensic Anthropologist was hired at VC to build a series of Forensic Science related courses that would benefit students, the college and the community.</t>
  </si>
  <si>
    <t>Unknown</t>
  </si>
  <si>
    <t>ANTH1404</t>
  </si>
  <si>
    <t>Increase SI Program</t>
  </si>
  <si>
    <t>Having an SI assigned for all sections of ANTH V01 and V02. The program has already documented the benefits of including an SI in the course, and would like to eapand that benefit to all of our sections.</t>
  </si>
  <si>
    <t>ANTH1503</t>
  </si>
  <si>
    <t>Collaborative Practicum Space</t>
  </si>
  <si>
    <t xml:space="preserve">Addition of practicum training environment - ANTH/CJ/EMT. By adding a practicum training environment, Ventura College has the opportunity to provide more realistic CSI and medical rescue scenarios. </t>
  </si>
  <si>
    <t>BIOL1509</t>
  </si>
  <si>
    <t>Upgrade of Computer Technology in Physiology Classroom</t>
  </si>
  <si>
    <t>Upgrade Computers in Sci-318 (Physiology/Anatomy labs).  Add 6 additional computers and large monitors, and replace 6 existing moniors with large monitors in Sci-318 for use in Physiology.  This will allow smaller groups to perform PhysioEx lab simulations as well as Biopac Physiology measurements and data analysis.</t>
  </si>
  <si>
    <t>BIOL1507</t>
  </si>
  <si>
    <t>Acquisition of Stereo Microscopes for Biology labs.</t>
  </si>
  <si>
    <t>Purchase of a set of 12 McBain stereo microscopes for the introductory Biology lab.  This will allow close observations of specimens not now possible.</t>
  </si>
  <si>
    <t xml:space="preserve">Biology </t>
  </si>
  <si>
    <t>BIOL1502</t>
  </si>
  <si>
    <t>Acquisition of Biology Equipment</t>
  </si>
  <si>
    <t>Micropipettors, Bunsen burners for Microbiology, Physiology, Lab Techs.  Presently we do not have Bunsen burners in Microbiology, and use older large flame burners which are ineffecient in the Microbiology lab.  We need additional micropipettors so that there are enough for each lab group in Microbilogy and Physiology.</t>
  </si>
  <si>
    <t>BIOL1501</t>
  </si>
  <si>
    <t>Continued Support of Student Lab Workers and Supplemental Instruction Tutors</t>
  </si>
  <si>
    <t>Consistently support the hiring of student laboratory workers in Biology and other Departments where there is need. These student workers provide an important service in preparing laboratory experiences for students, as well as provide important tutoring services that strongly augment student learning and success.</t>
  </si>
  <si>
    <t>CHEM1406</t>
  </si>
  <si>
    <t>NMR purchase</t>
  </si>
  <si>
    <t>An essential part of our ChemV12AL/V12BL sequence is learning the use and interpretation of an NMR instrument. Currently students utilize the "remote NMR" from CSUCI as well as instructor-created spectra, but would benefit from actually being taught how to use the instrument to analyze their own samples themselves to be better prepared for higher-level science courses.</t>
  </si>
  <si>
    <t>CHEM1501</t>
  </si>
  <si>
    <t>Off-Sequence Organic Chemistry Sequence</t>
  </si>
  <si>
    <t>Currently the Organic Chemistry sequence, included in many majors' coursework, is offered only once a year. To help students complete their degrees or to transfer on time, the department would like to offer ChemV12A/12AL and V12B/12BL both fall and spring semesters to give students more options and flexibility when scheduling their academic plans. This would necessitate the purchase of additional equipment, glassware, and chemicals, all specialized to the class, to allow a third section of organic chemistry lab per semester.</t>
  </si>
  <si>
    <t>ENGR1503</t>
  </si>
  <si>
    <t>Four Omega Strain Data Logger OM-CP-BRIDGE110-1000 plus software, batteries, terminals</t>
  </si>
  <si>
    <t>With the addition of another full-time faculty member as well as new sections of our high-demand laboratory clasess, the need for prepared labs, chemicals, and equipment has also grown. The department is requesting an increase in the student worker budget so that additional students can be hired to help the laboratory technicians. This is an invaluable experience for the students as well as it prepares them for future employment in working laboratory environments.</t>
  </si>
  <si>
    <t>ENGR1506</t>
  </si>
  <si>
    <t>Hitachi CP-WX3015WN LCD Projector (wireless presentation ready)  for SCI-101</t>
  </si>
  <si>
    <t>This Hitachi projector precludes being tethered to the PC and allows multiple computer input from the instructor and the students through smart phones, laptops, and tablets, increasing student involvement and engagement in lectures.</t>
  </si>
  <si>
    <t>GEOG1505</t>
  </si>
  <si>
    <t>Applied Scineces Center Visualization Tablets</t>
  </si>
  <si>
    <t>The Geography Department in an effort to better equip students with spatial analysis, needs to utilize technologies that enables students to “see” geography. The new Applied Science Center’s Visualization Hall with 3D visualization would enable student success rates to increase.</t>
  </si>
  <si>
    <t>GEOG1506</t>
  </si>
  <si>
    <t>World and Regionjal Maps and Wall Mounts</t>
  </si>
  <si>
    <t>GEOL1506</t>
  </si>
  <si>
    <t>Addition of new/updated courses in to the schedule</t>
  </si>
  <si>
    <t>The completion and soon to be approval of the AS-T Geology Degree will require additional sections of geology to be added to the schedule. Currently, courses have been updated and revamped that were formally on inactive status and should be added into the schedule per the two year plan developed by the geology program.</t>
  </si>
  <si>
    <t>GEOL1503</t>
  </si>
  <si>
    <t>Document Camera in SCI-113</t>
  </si>
  <si>
    <t>Rock samples and maps would be able to be explored much more effectively with a Document Camera. Our Geology and Geography part-time faculty recommended this.</t>
  </si>
  <si>
    <t>GEOL1504</t>
  </si>
  <si>
    <t>Set of Geologic Maps for SCI-119</t>
  </si>
  <si>
    <t>Current geologic maps utilized by the department are either very outdated or in a poor state. Many of the maps have been used to the extent that the map information is no longer readable. Some have large tears due to decades of use. Maps are essential to geologic instruction, and thus need to be accurate and in a good state.</t>
  </si>
  <si>
    <t>MATH1404</t>
  </si>
  <si>
    <t>Late Start Classes</t>
  </si>
  <si>
    <t>These classes would be designed to start several weeks into the semester after students have taken a couple of exams and determined that they lack the necessary background to be successful the class that they’re in. This will give students an opportunity to salvage the semester by enrolling in a late start class.  This will also improve success and persistence.</t>
  </si>
  <si>
    <t>MATH1503</t>
  </si>
  <si>
    <t>Room Renovations</t>
  </si>
  <si>
    <t>Many of our classrooms need renovations. The rooms on the ground floor needs to be pained and have the carpet changed. Specifically SCI 228, SCI 229, SCI 227 and SCI 230. All the room on both floors (SCI 350, SCI 351, SCI 352, SCI 353, and SCI 354) need to have the outdated AV cabinets removed to make room for more whiteboard space. Installing sliding white boards in these rooms would create a much better learning space for our students.</t>
  </si>
  <si>
    <t>PHYS1504</t>
  </si>
  <si>
    <t>Pasco 850 Data Collection Interface upgrade</t>
  </si>
  <si>
    <t>The current 750 model is an older design and is being phased out by Pasco. Approx. 50% of users have upgraded to the 850.</t>
  </si>
  <si>
    <t>PHYS1503</t>
  </si>
  <si>
    <t>Student Research Experience</t>
  </si>
  <si>
    <t>Purchase two spectroradiometers through CSU CI ACCESO grant to support student research.</t>
  </si>
  <si>
    <t>ANTH1504</t>
  </si>
  <si>
    <t>Adding Virtual Simulators</t>
  </si>
  <si>
    <t>Addition of virtual simulators - Use in new Technology Center</t>
  </si>
  <si>
    <t>PHYS1507</t>
  </si>
  <si>
    <t>Installation of Physical Vapor Deposition System</t>
  </si>
  <si>
    <t>Provide electrical power and plumbing for donated physical vapor deposition system. For telescope mirrors and optical films.</t>
  </si>
  <si>
    <t>BIOL1504</t>
  </si>
  <si>
    <t>Mapping and Tagging of Botanical Specimens on Campus</t>
  </si>
  <si>
    <t>Supplies and services locating, mapping, and tagging of botanical specimens on campus for plant related labs; collaboration with FOG.</t>
  </si>
  <si>
    <t>BIOL1503</t>
  </si>
  <si>
    <t>Expansion and Upgrading of Biology Laboratory Facilities</t>
  </si>
  <si>
    <t>Electrical, ventilation, lighting, and other infrastructure work in Biology labs; Replacement of lab stools; purchase of stackable chairs for Physiology. Investigate the possibility of converting Sci-313 into a laboratory room, and if not, investigation into reconfiguration of projector screens and seating/desks in Sci-313.</t>
  </si>
  <si>
    <t>CHEM1304</t>
  </si>
  <si>
    <t>Increase Standardization in multi-section classes</t>
  </si>
  <si>
    <t>Instructors will continue to work together and collaborate to create a cohesive, consistent experience for all students enrolled in a particular course, even when in different sections</t>
  </si>
  <si>
    <t>CHEM1405</t>
  </si>
  <si>
    <t>Develop an AS-T/TMC degree</t>
  </si>
  <si>
    <t>The department will begin work on developing for approval a TMC/AS-T in chemistry to align with state standards.</t>
  </si>
  <si>
    <t>CHEM1503</t>
  </si>
  <si>
    <t>Increase in Student Worker Budget</t>
  </si>
  <si>
    <t>ENGR1505</t>
  </si>
  <si>
    <t>Two 4' x 6' double side portable whiteboards</t>
  </si>
  <si>
    <t>SCI-101 has inadequate white boards and lacks wall space for mounting.</t>
  </si>
  <si>
    <t>ENGR1507</t>
  </si>
  <si>
    <t>Hitachi CP-WX3015WN LCD Projector (wireless presentation ready) for SCI-106</t>
  </si>
  <si>
    <t>ENGR1508</t>
  </si>
  <si>
    <t>Stanat Static Rolling Mill</t>
  </si>
  <si>
    <t>The Stanat Rolling Mill replaces manual, unmeasurable methods of strain hardening soft metals (e.g. hammering copper wire) to enhance mechanical properties.  The mill will provide measurable, verifiable changes (e.g. diameter reduction of copper rods) that can be correlated to material property changes that are accurate and reproducible.  This testing adheres to industry practices and standards.</t>
  </si>
  <si>
    <t>GEOG1507</t>
  </si>
  <si>
    <t>Dual Projectors and Ceiling Mounts in Rooms SCI-116, 113 and 106</t>
  </si>
  <si>
    <t xml:space="preserve">The Geography Department in an effort to better equip students with spatial analysis, needs to utilize technologies that enables students to “see” geography. The new Applied Science Center’s Visualization Hall with 3D visualization would enable student success rates to increase. </t>
  </si>
  <si>
    <t>GEOL1507</t>
  </si>
  <si>
    <t>Dual Projectors and Ceiling Mounts in Room SCI-119</t>
  </si>
  <si>
    <t>Geology is a dynamic discipline that it is concerned with where things are located on the surface of the Earth, why they are located where they are, and how places are similar and/or different. Having dual projectors allows for an instructor to illustrate or relate more than one geologic concept/topic at once.</t>
  </si>
  <si>
    <t>MATH1504</t>
  </si>
  <si>
    <t>Replacement of Ladybug Document Cameras</t>
  </si>
  <si>
    <t>The Math Department needs document cameras that work more effectively since they are widely used by our faculty.</t>
  </si>
  <si>
    <t>PHYS1505</t>
  </si>
  <si>
    <t>Diode lasers for optics laboratory</t>
  </si>
  <si>
    <t>Purchase ten modulated diode lasers to leverage existing optics equipment and facilities for state of the art optics lab experience.</t>
  </si>
  <si>
    <t>PHYS1506</t>
  </si>
  <si>
    <t>3-D Printer to create custom equipment for experiments</t>
  </si>
  <si>
    <t xml:space="preserve">3-D Printer to share with Engineering for manufacturing student design projects and novel lab equipment. </t>
  </si>
  <si>
    <r>
      <t xml:space="preserve">Increase department budget to $2k to keep pace with replacement costs of lab equipment. </t>
    </r>
    <r>
      <rPr>
        <strike/>
        <sz val="10"/>
        <color rgb="FFFF0000"/>
        <rFont val="Times New Roman"/>
        <family val="1"/>
      </rPr>
      <t/>
    </r>
  </si>
  <si>
    <t>IT</t>
  </si>
  <si>
    <t>VCIT1502</t>
  </si>
  <si>
    <t>Air conditioning for the SCI-109 IT office.</t>
  </si>
  <si>
    <t>There is no air conditioning in our office. The temperature rises considerably in the summer and this air conditioning will provide relief to our I.T. staff and will help to protect our temperature sensitive electronic gear.</t>
  </si>
  <si>
    <t>VCIT1504</t>
  </si>
  <si>
    <t>Phase II Wireless Upgrades</t>
  </si>
  <si>
    <t>The technology committee identified the nursing, ESL and MCE-MCW buildings as the next areas to upgrade with stronger and more reliable access points. The nursing building was fulfilled through Title V funds, so this initiative will cover upgrading the wireless in MCE-MCW, Math/Science and the ESL building.</t>
  </si>
  <si>
    <t>VCIT1503</t>
  </si>
  <si>
    <t>Add UPS to all IDF's on campus.</t>
  </si>
  <si>
    <t>We would like to add UPS devices to all of the IDF data rooms on campus. This should help to keep our CX-600 and CX-700 phones operational for  30 minutes during a power outage.</t>
  </si>
  <si>
    <t>VCIT1507</t>
  </si>
  <si>
    <t>General I.T. Upgrades and Maintenance. SSD/RAM</t>
  </si>
  <si>
    <t>We still use SSD drives and RAM kits to upgrade or repair existing computers on campus. We will need another 150 SSD/RAM kits to keep up with this general maintenance demand. Each kit contains a 180 GB SSD and 6 GB RAM for a total of $293.33/kit.</t>
  </si>
  <si>
    <t>VCIT1505</t>
  </si>
  <si>
    <t>Office PC upgrades</t>
  </si>
  <si>
    <t>There are approximately 265 fulltime faculty and classified employees at Ventura College. We would like to refresh ~10% of these computers or 27 machines and monitors. Each setup will cost approximately $1200/office.</t>
  </si>
  <si>
    <t>VCIT1506</t>
  </si>
  <si>
    <t>SCI-225/225 Math Lab Update</t>
  </si>
  <si>
    <t>This math lab gets heavy use each semester. We would like to upgrade all 48 computers in this lab. Each lab computer will cost approximately $1000/computer.</t>
  </si>
  <si>
    <t>Drafting</t>
  </si>
  <si>
    <t>VCIT1508</t>
  </si>
  <si>
    <t>VCIT1509</t>
  </si>
  <si>
    <t>Upgrade 10 end of life projectors in the Math/Science classrooms.</t>
  </si>
  <si>
    <t>10 classrooms in the math/science building have been identified as having end of life projectors. We would like to replace these units with brighter, more efficient projectors.</t>
  </si>
  <si>
    <t>VCIT1510</t>
  </si>
  <si>
    <t>Ten spare Dell 23" monitors for new hires/monitors failures.</t>
  </si>
  <si>
    <t>We are out of our surplus 23" Dell monitors. We would like to purchase 10 more units to have on hand for hardware failures and new hires. Each monitor and speaker bar will cost $256/monitor.</t>
  </si>
  <si>
    <t>VCIT1511</t>
  </si>
  <si>
    <t>Ten spare POE injectors for phones/cameras/IAP</t>
  </si>
  <si>
    <t>We need spare POE injectors to setup and support future phone/camera/IAP deployments. Each POE injector costs approximately $140/injector.</t>
  </si>
  <si>
    <t>VCIT1512</t>
  </si>
  <si>
    <t>Edge switch upgrades</t>
  </si>
  <si>
    <t>We need to upgrade the edge switches on our campus.</t>
  </si>
  <si>
    <t>VCIT1513</t>
  </si>
  <si>
    <t>Campus Technology R&amp;D</t>
  </si>
  <si>
    <t xml:space="preserve">We need to keep up with the latest trends in educational technology. We will use these funds to </t>
  </si>
  <si>
    <t>unknown</t>
  </si>
  <si>
    <t>it</t>
  </si>
  <si>
    <t>lrc or facilities</t>
  </si>
  <si>
    <t>new employee orientation - gwen</t>
  </si>
  <si>
    <t>gwen</t>
  </si>
  <si>
    <t>DEIE</t>
  </si>
  <si>
    <t>vc innovates</t>
  </si>
  <si>
    <t xml:space="preserve">sssp/bs committee - </t>
  </si>
  <si>
    <t>supported by grant - institutionalize - coordinator for distance education</t>
  </si>
  <si>
    <t>HED</t>
  </si>
  <si>
    <t>N/A</t>
  </si>
  <si>
    <t>HED1502/HEDF1502</t>
  </si>
  <si>
    <t>Develop strategies to enhance student success/retention</t>
  </si>
  <si>
    <t>2 HED faculty will be attending the faculty academy during Spring '15.  They will share teaching strategies with all HED instructors.  Increase student retention and success.  Implement strategies to enhance student learning.</t>
  </si>
  <si>
    <t>HED1404/HEDF1503</t>
  </si>
  <si>
    <t>Hire F/T HED faculty with experience in Nutrition.</t>
  </si>
  <si>
    <t>HED program needs to align with the CCC Associates Degree for Transfer (ADT).  Develop proposed transfer model curriculum (TMC) at the State Chancellor's office and the creation of an AA degree for transfer at VC in the area of Nutrition/Dietetics/Food Science will necessitate the hiring of a F/T Nutrition instructor to spearhead the program.</t>
  </si>
  <si>
    <t>HED1503/HEDF1503</t>
  </si>
  <si>
    <t>Create Courses and ADT in Nutrition/Dietetics</t>
  </si>
  <si>
    <t>Create the courses required and create the degree when the template for the ADT has been officially approved at the State level.</t>
  </si>
  <si>
    <t>HED1504/HEDF1503</t>
  </si>
  <si>
    <t>Create Courses and ADT in Public Health Science</t>
  </si>
  <si>
    <t>Create the courses required for the degree and create the Public Health Science degree when the template for the ADT has been officially approved at the State level.</t>
  </si>
  <si>
    <t>HED1402/HEDF1504</t>
  </si>
  <si>
    <t>Create articulation agreements w/ non-traditional educational institutions related to Holistic Studies</t>
  </si>
  <si>
    <t>Create articulation agreements w/ non-traditional educational institutions related to Holistic Studies - working with them to create an articulation agreement between their institution and VC</t>
  </si>
  <si>
    <t>HED1301/HEDF1502</t>
  </si>
  <si>
    <t>Dedicated HED classrooms</t>
  </si>
  <si>
    <t>Acquire 3 dedicated HED classrooms with modernized technology</t>
  </si>
  <si>
    <t>HED1501/HEDF1502</t>
  </si>
  <si>
    <t>Purchase instructional materials</t>
  </si>
  <si>
    <t>Purchase instructional materials that promote student engagement.  Meet with HED faculty to brainstorm the most effective insructional supplies and/or equipment for the classroom.</t>
  </si>
  <si>
    <t>ICA</t>
  </si>
  <si>
    <t>New Turf Sportsplex</t>
  </si>
  <si>
    <t>Estimated Shelf life of 12 years about to expire in 2016</t>
  </si>
  <si>
    <t>Sand Volleyball Courts</t>
  </si>
  <si>
    <t>Sport qequired for Title IX compliance as CCCAA and NCAA have sanctioned it nationally. Three courts near old pool area requested.</t>
  </si>
  <si>
    <t>Tennis fence and landscape</t>
  </si>
  <si>
    <t>complete fence repair to grand stands and landscape the current dirt areas</t>
  </si>
  <si>
    <t>Football Uniforms</t>
  </si>
  <si>
    <t>Needed once every three years</t>
  </si>
  <si>
    <t>Sleds for turf</t>
  </si>
  <si>
    <t>Required to tain on turf and not damage surface in football and soccer season.</t>
  </si>
  <si>
    <t>Update PA room in Plex</t>
  </si>
  <si>
    <t>Needed for small stadium events to avoid NOISE for neighbors in loud stadium PA.</t>
  </si>
  <si>
    <t>Golf Carts</t>
  </si>
  <si>
    <t>replace two old golf carts for atheltics</t>
  </si>
  <si>
    <t>Snack Bar Updates</t>
  </si>
  <si>
    <t>equipment and supplies to modernize: baseball, softball and basketball.</t>
  </si>
  <si>
    <t>At Risk Student Success Center</t>
  </si>
  <si>
    <t>funding to properly staff a study hall for at risk students identified through grades first.</t>
  </si>
  <si>
    <t>OFC Equipment</t>
  </si>
  <si>
    <t>funding to increase use of outdoor fitness center with new equipemnt.</t>
  </si>
  <si>
    <t>Tarden Runway</t>
  </si>
  <si>
    <t>Runway for the javelin event</t>
  </si>
  <si>
    <t>Steeplechase</t>
  </si>
  <si>
    <t>Create this set up in order to host conference and state level meets</t>
  </si>
  <si>
    <t>Waterboy cart/tank</t>
  </si>
  <si>
    <t>portable hydration to roll out to athletic events</t>
  </si>
  <si>
    <t>Bownet Equipment</t>
  </si>
  <si>
    <t>new items to increase strength training for baseball, football, soccer and softball.</t>
  </si>
  <si>
    <t>Retrofit Stadium Video Board/PA</t>
  </si>
  <si>
    <t>retrofit existing monitor to do track time and live video</t>
  </si>
  <si>
    <t>Track Line- re stripe</t>
  </si>
  <si>
    <t>Lines have faded since track instalation</t>
  </si>
  <si>
    <t>Benches for Locker Room</t>
  </si>
  <si>
    <t>Normal wear and Tear, should replace several annually</t>
  </si>
  <si>
    <t>Total Body Machine</t>
  </si>
  <si>
    <t>training moadality for athletic training room</t>
  </si>
  <si>
    <t>Ice Machine</t>
  </si>
  <si>
    <t>give the campus an ice machine and replace our cubed ice unit</t>
  </si>
  <si>
    <t>Tennis court nets</t>
  </si>
  <si>
    <t>removal of chain lik and instalation of netting between courts</t>
  </si>
  <si>
    <t>Kinesiology</t>
  </si>
  <si>
    <t>KIN1202</t>
  </si>
  <si>
    <t xml:space="preserve">Equipment Replacement </t>
  </si>
  <si>
    <t>Phase 3 of 3 - equipment replacement for fitness Center/Weight Room.  Phase 3 approved, but no funds provided (admin error)</t>
  </si>
  <si>
    <t>KIN1501</t>
  </si>
  <si>
    <t>Restroom Remodel - AEC and C building</t>
  </si>
  <si>
    <t>Washing Machines</t>
  </si>
  <si>
    <t>KIN1402</t>
  </si>
  <si>
    <t>Instructional Music</t>
  </si>
  <si>
    <t>Instructional Music (SiirusXM) for fitness center and weight room</t>
  </si>
  <si>
    <t>VCSP</t>
  </si>
  <si>
    <t>VCSP1501</t>
  </si>
  <si>
    <t>East Area One Educational Task Force</t>
  </si>
  <si>
    <t>VCSP1502</t>
  </si>
  <si>
    <t>Operational Budget to Support Student Services</t>
  </si>
  <si>
    <t>Consistency in support services to students attending VCSP exclusively and who pay the same enrollment fees.</t>
  </si>
  <si>
    <t>VCSP1503</t>
  </si>
  <si>
    <t>Increase student hourly budget for VCSP LRC</t>
  </si>
  <si>
    <t>Current allocation does not reach far enough. Need to fill in gaps and provide consistent adequate coverage in the VCSP LRC.</t>
  </si>
  <si>
    <t>VCSP1504</t>
  </si>
  <si>
    <t>Upgrade Canon Copiers at VCSP</t>
  </si>
  <si>
    <t>Excessive tech calls to address copier issues.  VCSP has an IR6000, the oldest model in the entire college district.  Parts discontinued causing delays in repairs.</t>
  </si>
  <si>
    <t>VCSP1404</t>
  </si>
  <si>
    <t>VCSP open during the summer</t>
  </si>
  <si>
    <t xml:space="preserve">Continuity of classes &amp; services year-round benefit students, increases FTES, &amp; justifies to taxpayers the educatonal facility is utilized. </t>
  </si>
  <si>
    <t>VCSP1407</t>
  </si>
  <si>
    <t>Santa Paula has one of the lowest high school graduation rates in county. No formal high school equivalency program in the area. Meeting this gap  creates a pathway for residents to pursue a college education</t>
  </si>
  <si>
    <t>VCSP1210</t>
  </si>
  <si>
    <t xml:space="preserve">Need to address challenges with air temperature inconsistency in the classrooms. </t>
  </si>
  <si>
    <t>VCSP1505</t>
  </si>
  <si>
    <t>Portable PA system to support VCSP events</t>
  </si>
  <si>
    <t xml:space="preserve">PA system for outreach and student events at VCSP will reduce manpower to transport equipment from VC to SP. </t>
  </si>
  <si>
    <t>VCSP1408</t>
  </si>
  <si>
    <t>Budget allocation for Off-Campus Programs</t>
  </si>
  <si>
    <t>Hold the Dept responsible for meeting same productivity targets as other instructional units, and will allow Dept to make programmatic changes appropriate for the community it serves.</t>
  </si>
  <si>
    <t>VCSP1215</t>
  </si>
  <si>
    <t>Classroom Tables</t>
  </si>
  <si>
    <t>Replace aged, ill-fitting, and non-ADA compliant student furniture in classrooms.</t>
  </si>
  <si>
    <t>VCSP1406</t>
  </si>
  <si>
    <t>Restore Off-Campus Programs Coordinator</t>
  </si>
  <si>
    <t xml:space="preserve">Organize/direct operations, focus on programmatic quality, community relations, on-site supervision, and resource development. </t>
  </si>
  <si>
    <t>Computers for Health Faculty</t>
  </si>
  <si>
    <t>Tennis Court Lights</t>
  </si>
  <si>
    <t>Sand Volleyball Court Lights</t>
  </si>
  <si>
    <t>Classrooms for Kinesiology/Health/ICA</t>
  </si>
  <si>
    <t>Swimming Pool</t>
  </si>
  <si>
    <t>Portable bleachers</t>
  </si>
  <si>
    <t>Concrete project for the sportsplex</t>
  </si>
  <si>
    <t>Shade cover for OFC</t>
  </si>
  <si>
    <t>The need to increase transportation fleet for campus: 2 12 passenger vans, 1 8 seat SUV hybrid, 1 4 door economy hybrid</t>
  </si>
  <si>
    <t>Transportation Fleet</t>
  </si>
  <si>
    <t>Art registrar to manage the now extensive art collection. Develop a sales site, photograph and post all art, create a brochure map of all art throughout the campus, manage sales of art which is why we have the collection, work with foundation to provide tax documents to those that donate, keep all records of donators and sales, maintain needed insurance documentation, maintain records of loaned art, display art throughout the campus and maintain a rotation cycle of the displayed art.</t>
  </si>
  <si>
    <t xml:space="preserve">DE College Wide Participate in OEI full launch college pilot project. </t>
  </si>
  <si>
    <t>Continue participation in launching  DE classes with new state wide program</t>
  </si>
  <si>
    <t>College Wide - Online Tutoring and continued Student Services expanded to Online</t>
  </si>
  <si>
    <t xml:space="preserve">Identify pilot rooms for active classroom funishings. </t>
  </si>
  <si>
    <t>Support college wide initiative to develop new generation learning spaces to support student learning initatives by faculty experimenting with active learning techniques to increase student engagement.</t>
  </si>
  <si>
    <t>DE College Wide Develop faculty rubric review of online courses using state adopted rubric. Provide release time for 3 faculty at .2 release. Fully volunteer initiative by DE faculty.</t>
  </si>
  <si>
    <t>.2 release for 3 faculty that have completed Quality Matter's DE course review training. Will review DE courses using State adopted rubric and Quality Matters training. Also develop badge/stamp system for reviewed and revised courses. DE courses are volunteered for this peer review initiative. This is not part of faculty evaluation processes. Fall 2015 and Spring 2016 grant funded.</t>
  </si>
  <si>
    <t>College support to launch this internship and service learning center. Possibly Equity funds supported. Cost to be determined from research of existing centers, and start up strategic planning.</t>
  </si>
  <si>
    <t>Criminal Justice</t>
  </si>
  <si>
    <t>Renovation of C and AEC Building</t>
  </si>
  <si>
    <t>EVP1501</t>
  </si>
  <si>
    <t>EVP1502</t>
  </si>
  <si>
    <t>EVP1503</t>
  </si>
  <si>
    <t>EVP1506</t>
  </si>
  <si>
    <t>EVP1507</t>
  </si>
  <si>
    <t>EVP1508</t>
  </si>
  <si>
    <t>EVP1509</t>
  </si>
  <si>
    <t>Washing Machines to support the needs of the kinesiology and intercollegiate departments</t>
  </si>
  <si>
    <t>Benches to provide seating for the men's and women's locker rooms</t>
  </si>
  <si>
    <t>Improvements/remodeling to upgrade 6 restrooms</t>
  </si>
  <si>
    <t>The need to renovte two buildings from 1955 to meet the needs of multiple departments</t>
  </si>
  <si>
    <t>Two sharepoint modular classrooms to support the needs of the department</t>
  </si>
  <si>
    <t>To provide shading for students and equipment protection for an outdoor classroom.  This will improve classroom instruction and assist in meeting the needs of the intercollegiate athletics department</t>
  </si>
  <si>
    <t>DRFT1502</t>
  </si>
  <si>
    <t>DRFT1501</t>
  </si>
  <si>
    <t>WS1501</t>
  </si>
  <si>
    <t>WS1502</t>
  </si>
  <si>
    <t>WS1503</t>
  </si>
  <si>
    <t>Develop and implement a marketing campaign.</t>
  </si>
  <si>
    <t>Brochure Rack</t>
  </si>
  <si>
    <t xml:space="preserve"> 2 Copy/Print Machines with scanners</t>
  </si>
  <si>
    <t>FA1414</t>
  </si>
  <si>
    <t>Relocate/expand FA computer lab</t>
  </si>
  <si>
    <t>Need a larger lab to accommodate more students</t>
  </si>
  <si>
    <t>FA1501</t>
  </si>
  <si>
    <t>Financial Aid workstation</t>
  </si>
  <si>
    <t>Need one workstation for staff</t>
  </si>
  <si>
    <t>Student Services</t>
  </si>
  <si>
    <t>STSV1502</t>
  </si>
  <si>
    <t>Enclosure of offices in Transfer &amp; Career Center, Cal Works</t>
  </si>
  <si>
    <t>STSV1505</t>
  </si>
  <si>
    <t>Need a common student services computer lab 50 stations</t>
  </si>
  <si>
    <t>STSV1504</t>
  </si>
  <si>
    <t>Universal ID card system</t>
  </si>
  <si>
    <t>Digital Voice Amplifier</t>
  </si>
  <si>
    <t>Climate control in WC &amp; Student Ctr</t>
  </si>
  <si>
    <t>Reupholster or replace chairs.</t>
  </si>
  <si>
    <t>Increase success rate among underperforming students.</t>
  </si>
  <si>
    <t>tim</t>
  </si>
  <si>
    <t>Upgrade of 10 computers for HED/KIN/ICA faculty</t>
  </si>
  <si>
    <t>Telephones in classroom</t>
  </si>
  <si>
    <t>reoccuring by 2018</t>
  </si>
  <si>
    <t>The need for a student athlete success center</t>
  </si>
  <si>
    <t>reoccuring</t>
  </si>
  <si>
    <t>Marketing Plan and Budget</t>
  </si>
  <si>
    <t>FineArt Registrar</t>
  </si>
  <si>
    <t>gwen - staff? Provisional</t>
  </si>
  <si>
    <t>Online tutoring is approximately 21,000 for 1000 hours of software service, costs for expanding student services is yet to be determined, however, recognizing that this may change direction with the implementation of the state OEI project. Rgardless online tutoring needs to be supported and expanded.</t>
  </si>
  <si>
    <t>Art and Music</t>
  </si>
  <si>
    <t>ART1301        Music 1501</t>
  </si>
  <si>
    <t>Degrees and Certificates</t>
  </si>
  <si>
    <t>Double amount of degrees and certificates awarded. Total 25 by end of 2015 While this goals has gained partial success the full goal has not yet been reached. Continue working on this.</t>
  </si>
  <si>
    <t>Philosophy</t>
  </si>
  <si>
    <t>PHIL1301</t>
  </si>
  <si>
    <t>Extra Large Class Sections and Rooms</t>
  </si>
  <si>
    <t>Currently we have 50% of sections extra large but if we increase this by 25% we will improve WSCH/Productivity Scheduling support.</t>
  </si>
  <si>
    <t>Political Science International Studies</t>
  </si>
  <si>
    <t>PS1203, INT1401, INT1402, INT1403, INT1404</t>
  </si>
  <si>
    <t>None but collaboration and recognition. We need to have two years to redesign the curriculum, create an ADT and conduct outreach to raise the enrollment as a major in this program.</t>
  </si>
  <si>
    <t>Full Instructional Division</t>
  </si>
  <si>
    <t>Division Initiative</t>
  </si>
  <si>
    <t>District review and revision to WSCH goals they are set too high in many areas. There are not enough classrooms with large enough seating to accomplish all WSCH goals.</t>
  </si>
  <si>
    <t>Either we need the WSCH goals to be lowered or we need greater facilities to meet WSCH goals set by district.</t>
  </si>
  <si>
    <t>Sociology</t>
  </si>
  <si>
    <t>SOC 1301</t>
  </si>
  <si>
    <t>Increase ADT graduation rates</t>
  </si>
  <si>
    <t>Will work with counselors and welcome center to advise students about new ADT degree to promote more completers in this area.</t>
  </si>
  <si>
    <t>SOC1302</t>
  </si>
  <si>
    <t>Continue discussions throughout semester on student success and retention reviewing disaggregated data</t>
  </si>
  <si>
    <t>Met conditionally, but not all Sociology faculty have participated.</t>
  </si>
  <si>
    <t>SOC 1303</t>
  </si>
  <si>
    <t>Offer all key sociology classes in online format</t>
  </si>
  <si>
    <t>Improve student access by increasing online access to all sociology courses for degree and transfer. Will require faculty to develop online courses working with Instructional Designer and Technologist. Not yet met.</t>
  </si>
  <si>
    <t>Human Services</t>
  </si>
  <si>
    <t>HMSV 1401</t>
  </si>
  <si>
    <t>Create new Human Services Advisory Board</t>
  </si>
  <si>
    <t xml:space="preserve">A new and expanded advisor board that better represents the variety of human services in our community needs developed. Not yet met, inadequate participation, still a goal. </t>
  </si>
  <si>
    <t>HMSV 1301</t>
  </si>
  <si>
    <t>Assure a full offering of courses for student completion on a regular and timely path.</t>
  </si>
  <si>
    <t>Still not offering all needed courses regularly. We do not have adequate staffing to support the needed courses. This should be remedied with the new full time hire coming in fall 2015.</t>
  </si>
  <si>
    <t>To be met with new full time hire coming in Fall 2015.</t>
  </si>
  <si>
    <t>Sociology and Human Services</t>
  </si>
  <si>
    <t>SOC1306 &amp; HMSV1304</t>
  </si>
  <si>
    <t xml:space="preserve">Provide professional development funding </t>
  </si>
  <si>
    <t>professional development funding to assure faculty are teaching courses using sound pedagogy that leads to student success in both face to face and online classes. Approximately $3,000 this links to Professional Development funding request in another college wide initiative.</t>
  </si>
  <si>
    <t xml:space="preserve">Psychology </t>
  </si>
  <si>
    <t>PSY 1301 and 1302 and 1401 and 1402</t>
  </si>
  <si>
    <t>Continue increasing student enrollment in Psychology classes through more sections and extra large classes</t>
  </si>
  <si>
    <t>Psychology has retrieved 55% of the goal to increase enrollment in this high transfer program. Continued attention to creating additional sections and offering extra large courses is needed in this program to meet our full goal</t>
  </si>
  <si>
    <t>Funding for schedule is needed but since enrollment increase is needed college wide we do not determine this as a specific cost.</t>
  </si>
  <si>
    <t>PSY 1304</t>
  </si>
  <si>
    <t>Create new psychology courses</t>
  </si>
  <si>
    <t>There are three areas that we wish to develop new curriculum. We continue to meet to discuss and complete as a department.</t>
  </si>
  <si>
    <t xml:space="preserve">PSY 1303 </t>
  </si>
  <si>
    <t>Online offerings of the psychology program</t>
  </si>
  <si>
    <t xml:space="preserve">Psychology is the first program on campus to create all classes in an online offering. Continued offerings of this program online are needed to support our online students. Additionally we need general education support to fully offer online education to psychology students. </t>
  </si>
  <si>
    <t>No cost just scheduling and general education support of online programs.</t>
  </si>
  <si>
    <t>Chicana (o) Studies</t>
  </si>
  <si>
    <t>CHI 1201</t>
  </si>
  <si>
    <t xml:space="preserve">Create new Chicana(o) courses -- Develop new curriculum, and outreach to students through welcome center, counseling, visiting classes, program brochure distribution, and interaction in community. </t>
  </si>
  <si>
    <t>The data demonstrates significant growth and interest in this area. This area has high potential to be a fully functioning program. We suggest the investment in creating more curriculum to create a full degree within two years.</t>
  </si>
  <si>
    <t xml:space="preserve">Once the curriculum is created we will need college funds to support offering the classes. At this time we are not asking for resources during this first development year. </t>
  </si>
  <si>
    <t>R</t>
  </si>
  <si>
    <t>DE 1402</t>
  </si>
  <si>
    <t>Ventura College was selected to be a full launch college in the state wide online education initiative. This requires helping launch the state adopted LMS and launching select courses for testing the state system and services.</t>
  </si>
  <si>
    <t>No additional costs outside of assuring selected courses are scheduled. Also work of adopting the new LMS and revising courses by faculty and Instructional Technologist.</t>
  </si>
  <si>
    <t>INT 1405</t>
  </si>
  <si>
    <t>Need better Data on students involved with International Study courses</t>
  </si>
  <si>
    <t>We have limited data on this program. It appears this program has dropped off the radar of those that encourage students selection of majors. We will work to improve the program so this is a high profile program for major selection as it does lead to multiple quality career choices.</t>
  </si>
  <si>
    <t xml:space="preserve">Division Initiative  Professional Development Initiative </t>
  </si>
  <si>
    <t>Dean 1503 PD 1501</t>
  </si>
  <si>
    <t>Create a workspace for faculty and classified to gather to work together regularly away from students so as to have privacy to develop through communication and training.</t>
  </si>
  <si>
    <t>There is no designated space large enough for faculty to gather to discuss pedagogy or SLOs. Hold Classified and Faculty training. Request the college allocate such a space for faculty to gather.</t>
  </si>
  <si>
    <t xml:space="preserve">Division Initiative  </t>
  </si>
  <si>
    <t>Dean 1504</t>
  </si>
  <si>
    <t>Reexamine WSCH expectations for History</t>
  </si>
  <si>
    <t>This initiative appears to have not been addressed at the district level. We feel the History courses WSCH list is not adequately set for the challenges faced in the study of History</t>
  </si>
  <si>
    <t>History</t>
  </si>
  <si>
    <t>HIS 1204</t>
  </si>
  <si>
    <t>Improve and assure that all History courses that focus on Latino or Minority areas are offered on a regular rotating course and not cancelled due to low enrollment.</t>
  </si>
  <si>
    <t>History courses in some of the upper areas are not consistently offered to assure student access to the full range of courses.</t>
  </si>
  <si>
    <t>History and Political Science</t>
  </si>
  <si>
    <t>HIS 1205 POL 1301</t>
  </si>
  <si>
    <t>Provide support for Learning Community's that involve History courses</t>
  </si>
  <si>
    <t>History has proven that learning communities with English and other areas serves students well in retention, success, and reaching SLO goals. We want the college to support learning communities with History going forward.</t>
  </si>
  <si>
    <t>HIS 1506</t>
  </si>
  <si>
    <t xml:space="preserve">Designated classrooms for History </t>
  </si>
  <si>
    <t>We would like the college to determine the feasibility of designate classrooms that enhance active learning where History would have first priority for scheduling.</t>
  </si>
  <si>
    <t>Political Science</t>
  </si>
  <si>
    <t>POL 1302</t>
  </si>
  <si>
    <t>Continued increase in Student Success and Retention toward transfer</t>
  </si>
  <si>
    <t>Ongoing faculty involvement to increase student success.</t>
  </si>
  <si>
    <t>POL 1303</t>
  </si>
  <si>
    <t>Offer flipped classes</t>
  </si>
  <si>
    <t xml:space="preserve">Political science wishes to continue its work in this HIP offering of flipped classes. This is proving to be successful in Political Science courses and we want to further explore this method of teaching that leads to student success and retention toward transfer. </t>
  </si>
  <si>
    <t>POL 1305</t>
  </si>
  <si>
    <t>We would like the college to provide more administrative support and lessen the burden of reports such as program review to allow faculty more time for developing courses and HIP teaching practices that help students be successful.</t>
  </si>
  <si>
    <t>POL 1304</t>
  </si>
  <si>
    <t xml:space="preserve">Increased Administrative/college support for Student Clubs </t>
  </si>
  <si>
    <t>Support from the college to assist and provide resources and time to implement student clubs would lead to higher student retention and success toward transfer.</t>
  </si>
  <si>
    <t>Dean 1506</t>
  </si>
  <si>
    <t>Receive better Data in easy access manners</t>
  </si>
  <si>
    <t xml:space="preserve">Would like the college to provide more data about students and their needs in easily accessible manners. Assure that data is appropriately measured such as faculty with high standards may reflect less student success, so to find methods that accurately reflect the full picture. Need specific data on student choice of major and retention and transfer </t>
  </si>
  <si>
    <t>Political Science, History, Sociology, International Studies, AES</t>
  </si>
  <si>
    <t>Shared Division Dean Initiative 1507</t>
  </si>
  <si>
    <t>Offer more courses that focus on Hispanic and Ethnic Minority students.</t>
  </si>
  <si>
    <t xml:space="preserve">Increase course offerings that address issues of immigration, naturalization, racial/ethnic group mobilization, US Mexico relations etc. </t>
  </si>
  <si>
    <t>CHI 1503</t>
  </si>
  <si>
    <t>Marketing support for Chicano(a) courses on VC campus.</t>
  </si>
  <si>
    <t>Administrative and college support to provide marketing materials for courses and events pertaining to Chicano studies areas. Includes developing a pamphlet, meetings with counselors, visiting high schools and promoting the program across the college.</t>
  </si>
  <si>
    <t>CHI 1505</t>
  </si>
  <si>
    <t>Create Chicano  Studies Degree</t>
  </si>
  <si>
    <t>College support in creating an ADT degree in Chicano Studies</t>
  </si>
  <si>
    <t>International Global Studies</t>
  </si>
  <si>
    <t>INTL 1302 and 1303 and 1305</t>
  </si>
  <si>
    <t>Add the International/Global Studies to the list of majors in the college listings, Increase marketing for students to major in this area, Increase the number of students majoring in this area.</t>
  </si>
  <si>
    <t>College wide support for International/Global Studies degree major and offering of courses and support for students. Develop a pamphlet and other marketing materials and events to publicize interest in this area.</t>
  </si>
  <si>
    <t>INTL 1304</t>
  </si>
  <si>
    <t>Further develop a group of faculty to develop the Global studies program, and marketing materials. Develop an advisory group to support the program</t>
  </si>
  <si>
    <t>College support of Global Studies as an offering on this campus.</t>
  </si>
  <si>
    <t>Theater</t>
  </si>
  <si>
    <t>THA 1502</t>
  </si>
  <si>
    <t>Create Technical Theater Certificates and offer courses in these</t>
  </si>
  <si>
    <t>College support to expand the opportunities for students to gain technical theater certificates. Requires curriculum development and support of courses in schedule.</t>
  </si>
  <si>
    <t>THA 1402</t>
  </si>
  <si>
    <t>Increase Theater course offerings and hire one part time person to expand opportunities for student's to gain performance experience</t>
  </si>
  <si>
    <t>College support to increase the performance courses by one additional, and to hire a part time person to teach in theater courses freeing the FT to manage the performance course addition.</t>
  </si>
  <si>
    <t>MUS 1301</t>
  </si>
  <si>
    <t>Offer Mus 10 and 11 separately</t>
  </si>
  <si>
    <t>Separating the two choir courses will provide better skill development for students and increase success and retention rates. Cost do apply in scheduling courses but do not overall effect a select cost association.</t>
  </si>
  <si>
    <t>Music `</t>
  </si>
  <si>
    <t>MUS 1401</t>
  </si>
  <si>
    <t>Add Music courses to summer program</t>
  </si>
  <si>
    <t>Adding instrumental courses to the summer program assist students in their success. When they can concentrate on their instruments during the summer unhampered by multiple other course work they become more successful more quickly. Regular addition to schedule.</t>
  </si>
  <si>
    <t>THA1402 and 1401</t>
  </si>
  <si>
    <t>Expand Theater course offerings and reinstate performance offerings</t>
  </si>
  <si>
    <t>Over the last several years Theater has been decreased in it's course offerings dramatically. Entire areas of the curriculum have not been able to be offered that are necessary for student learning. For example we offered two performances per year for student learning with one of them being student driven and directed. We have been reduced to one performance and one student driven performance per full year. We ask that we be reinstated to allow for one more performance per semester. We believe this will greatly enhance student learning and transfer.</t>
  </si>
  <si>
    <t>Music</t>
  </si>
  <si>
    <t>Music 1402</t>
  </si>
  <si>
    <t>Music High School relations.</t>
  </si>
  <si>
    <t xml:space="preserve">Develop a program for outreach to high schools, and the invitation to High School students to participate in and attend our performances and master classes. </t>
  </si>
  <si>
    <t>Professional Development Deans Initiative</t>
  </si>
  <si>
    <t>PD 1502</t>
  </si>
  <si>
    <t>Support all Professional Development activities and events going through the professional development committee</t>
  </si>
  <si>
    <t xml:space="preserve">The Professional development committee is a college wide committee that supports classified and faculty development. We would like the college to respet and support this committee in being the resource for overseeing and advising on all professional development activities and PD fundings on campus. This initiative will support big picture planning to avoid  redundancies and assure that all areas are supported. </t>
  </si>
  <si>
    <t>Art</t>
  </si>
  <si>
    <t>Art 1509</t>
  </si>
  <si>
    <t>IPADS for 6 full time arts faculty</t>
  </si>
  <si>
    <t>IPADS have been shown to increase faculty ability to support students in the classroom. We would like to utilize these to improve our interaction with students and support student success. $379.00 each x 6 faculty plus shipping and handling + approximately $2,000</t>
  </si>
  <si>
    <t>5500 for drawing horses,3,500 for paint carts and stools, $850 for sound damping curtains. Total $9,850.</t>
  </si>
  <si>
    <t>Art 1501</t>
  </si>
  <si>
    <t xml:space="preserve">MAC 205 Digital Lab replacement costs </t>
  </si>
  <si>
    <t>This year when we moved the Digital Computer Lab to MAC 205 we were advised by IT that it was time to replace all 25 computers in this class room. This is a mix of PC and MAC computers. Each computer has a graphic Wacom style Pad for operation as well. Total costs for replacing lab. $2000 per computer, $500 per graphic Wacom tablet pads, total $2500 x 25 stations = 62,500</t>
  </si>
  <si>
    <t>Art 1404 and Art 1501continued.</t>
  </si>
  <si>
    <t xml:space="preserve"> Digital Lab/ 10 Mac Book Pro Computers/ Graphic Pads and Printers, and 1502 10 Dell PC computers, and 5 additional Mac Book Pros to complete a 25 seat lab for full class use. Adding the PC will provide students with the ability to be cross platform. Also need 5 Mac Book Pros in MAC 205 digital Lab to complete a 30 seat class. Need graphic pads to accompany each.</t>
  </si>
  <si>
    <t xml:space="preserve">Last two years we asked for 10 Mac Book Pros and Graphic Pads to support Digital art needs in our Digital Arts and Photography area. We did not receive this requested material. This year our need has grown greater we need15 computers and pads to create a full use lab in our 25 seat Photography area (we currently only have 10 to share.) We also need 5 computers and pads to complete the MAC 205 lab which currently only supports 25 students. We also need a lock lap top storage container to prevent theft. All together this is a cost of 64,000. $2,300 per mac computer and pad x 10, plus 10 Dell PC computers @2,000 with pads, 20 pads at 500 each, and a locking storage container which is approximately $11,000. </t>
  </si>
  <si>
    <t>Title V Cooperative Grant wishes to expand student services online and add online tutoring</t>
  </si>
  <si>
    <t>Online tutoring is approximately 21,000 for 1000 hours of service, costs for expanding student services is yet to be determined</t>
  </si>
  <si>
    <t>Psychology</t>
  </si>
  <si>
    <t>PSY 1508</t>
  </si>
  <si>
    <t>Larger new monitors for psychology ft faculty offices</t>
  </si>
  <si>
    <t xml:space="preserve">FT faculty need updated monitors that are larger for viewing research spread sheets and information for teaching psychology </t>
  </si>
  <si>
    <t>Approximately $1,500</t>
  </si>
  <si>
    <t>PSY 1408 and 1409</t>
  </si>
  <si>
    <t>Use of SPSS software for instructors and students off campus</t>
  </si>
  <si>
    <t xml:space="preserve">Need to allow instructors(6 at home licenses have been funded for instructors) students to access SPSS software off campus. Students need to do SPSS homework from home and faculty need to grade and prepare for SPSS lessons. Cost approximately an additional $1,200. </t>
  </si>
  <si>
    <t>MUS 1501</t>
  </si>
  <si>
    <t>Computers needed in practice and classrooms.</t>
  </si>
  <si>
    <t xml:space="preserve">Computers, iMac 21 inch are needed in all music practice and classrooms. We use these to record positive attendance and provide students access to web lessons in our trainings, cost 1,099.00 each total $4,400.00 </t>
  </si>
  <si>
    <t>SS and Humanities Division</t>
  </si>
  <si>
    <t>Dean's initiative 1501</t>
  </si>
  <si>
    <t>Redo Technology in MAC 201 and 202</t>
  </si>
  <si>
    <t>Grant funded update of technology in MAC 201 and 202 that are used by all division areas as well as other division cost are covered but people power by IT to install are needed.</t>
  </si>
  <si>
    <t>PSY 1407</t>
  </si>
  <si>
    <t>Provide additional lap tops and electrical capacity for use in MCE 347</t>
  </si>
  <si>
    <t>Increase the number of laptops and provide infrastructure to enable use of laptops and SPSS access in Psychology Lab (MCE 347) - (1) Purchase additional laptops to provide each enrolled student access to the use of SPSS in class.  This goal is in line with the College's goal to increase enrollment. (2) Add AC power source to desks in MCE 347.</t>
  </si>
  <si>
    <t>THA 1501</t>
  </si>
  <si>
    <t xml:space="preserve">Mac Book computer needed for PAC 224 to replace aging computer that is not working sufficiently. </t>
  </si>
  <si>
    <t xml:space="preserve">Purchase Mac Book Pro 15 inch 2.5 GHz with Retina , 27 inch 3.5 GHz with retina 5K display, and iPad air </t>
  </si>
  <si>
    <t>Tha 1506</t>
  </si>
  <si>
    <t>Software for Box Office to manage ticket sales</t>
  </si>
  <si>
    <t xml:space="preserve">Aproximately1,500  per year for appropriate connection $250 per production x 25 productions </t>
  </si>
  <si>
    <t>Software licenses for faculty to use Adobe products at home for designing courses and grading student digital work</t>
  </si>
  <si>
    <t>Current licenses do not allow faculty to load Adobe products on computers they use outside of campus, however this is needed to stay current on the software. Approx 600 per faculty member up to 6 faculty, total $3,600</t>
  </si>
  <si>
    <t>The 1505</t>
  </si>
  <si>
    <t xml:space="preserve">Purchase 3 tv monitors for creating more active learning space in PAC 119 </t>
  </si>
  <si>
    <t>More monitors are needed in this interactive changeable environment where we showcases student performances.</t>
  </si>
  <si>
    <t>Replace one piano a year for 40 years, One C-7 Piano to replace two worn Baldwin's</t>
  </si>
  <si>
    <t>Pianos are worn out and need replaced.</t>
  </si>
  <si>
    <t>Art 1304</t>
  </si>
  <si>
    <t>2 Cameras for Photography not granted last year and now suffering with another year of not being equipped.</t>
  </si>
  <si>
    <t>Camera's are a critical part of a photography program. We have been operating with an insufficient supply and it takes a toll on our student success.</t>
  </si>
  <si>
    <t>Art 1502</t>
  </si>
  <si>
    <t>3-D Art Equipment</t>
  </si>
  <si>
    <t xml:space="preserve">To insure continued student success in our ceramics, sculpture and 3-D Design classes and to be handicap accessible.  We need one Amaco No. 16 handicap accessible wheel @ $2478.88, and 12 Brent Model CXC Pottery Wheels @$1276.88 ea.  (all has been funded except for the two pottery wheels)Teaching tool to project demonstrations onto a screen, $199.00.  Dewalt Angle Grinder, $196.00, two Dewalt small angle grinders @ $95.00 ea., four Dewalt cordless drills @216.91 ea. and a Dewalt ¼ in. circular saw @$151.51. 2 portable fans for Life Drawing models comfort @ 45.00 each. total </t>
  </si>
  <si>
    <t>Art 1505</t>
  </si>
  <si>
    <t>Skeleton for Life Drawing class</t>
  </si>
  <si>
    <t>Current skeleton is damaged from many years of use.(Has been funded)Students will benefit from fully intact skeleton. $2,500</t>
  </si>
  <si>
    <t>Cost, $2,500</t>
  </si>
  <si>
    <t>Art 1506</t>
  </si>
  <si>
    <t>Furniture for posing skeletons and models.</t>
  </si>
  <si>
    <t>Furniture that allows for more variety of posing the skeleton will help protect the skeleton and provide students with more skill development. Cost approximately $500.00</t>
  </si>
  <si>
    <t>Cost $500</t>
  </si>
  <si>
    <t>Art 1507</t>
  </si>
  <si>
    <t>Spools to support canvas and paper</t>
  </si>
  <si>
    <t>(This has been funded)We purchase paper and canvas in bulk. Having spools to support this will protect the paper and canvas to avoid waste and accurate measurement. Cost $300.00</t>
  </si>
  <si>
    <t>Cost $300.00</t>
  </si>
  <si>
    <t>Art 1508</t>
  </si>
  <si>
    <t>Hard drives for Art and Photography instructors</t>
  </si>
  <si>
    <t>Having external hard drives for our Digital Arts and Photography instructors as well as all arts instructors documenting student work will assure we maintain student work and examples of student development. Cost, $1,800.00 for entire 6 full time faculty to have external hard drives.</t>
  </si>
  <si>
    <t>Approximately $2,000_ALAS Grant</t>
  </si>
  <si>
    <t>Art 1504 and 1305</t>
  </si>
  <si>
    <t>Painting classroom carts, and drawing horses, also curtains for sound reduction in ceramic lab</t>
  </si>
  <si>
    <t>Drawing horses are bench table combinations used specifically in drawing classes. The ones we have are now unstable and risk safety hazards. We need these replaced for student safety and success needs. This is required to perform our class responsibilities. Each horse is approx. $370 each. We need 15 now, total cost $5,550, we need to replace painting room taborets the current ones no longer roll and are a safety hazard. We also need stools to replace broken stools in the painting and ceramic areas. Total costs of carts and stools $3,500. We also need to purchase sound reduction curtains for the temporary ceramic and sculpture lab space that we will use for two years. Currently the open space is disrupting student learning as classes are taught side by side without any sound barriers. Cost approximately $850.00</t>
  </si>
  <si>
    <t xml:space="preserve">Sociology </t>
  </si>
  <si>
    <t>SOC1502</t>
  </si>
  <si>
    <t>Funding to support Scantron forms for student use</t>
  </si>
  <si>
    <t xml:space="preserve">We would like to support students by providing scantron forms. Approximately $500 annually for this request. </t>
  </si>
  <si>
    <t>Sociology Political Science, History, Music Dance, Art, Psychology,and Human Services</t>
  </si>
  <si>
    <t>SOC1503 &amp; HMSV 1501</t>
  </si>
  <si>
    <t>Funding to support field trips</t>
  </si>
  <si>
    <t xml:space="preserve">Field trips provide valuable educational experiences for students in the sociology and human services area. We would like support funds to assist in making these possible. </t>
  </si>
  <si>
    <t xml:space="preserve">Chicana(o) Studies, Global Studies, Political Science, Philosophy, and History </t>
  </si>
  <si>
    <t>CHI 1302 and 1502</t>
  </si>
  <si>
    <t>Funding to support guest speaker and film series for Chicano Studies. Could be linked to Multicultural and Diversity fund request.</t>
  </si>
  <si>
    <t>The foundation graciously supported this initiative last year. We would like the college to provide ongoing support for this initiative. We would like to use some of the funds to purchase significant films for use in classes as well this year.</t>
  </si>
  <si>
    <t>MUS 1503</t>
  </si>
  <si>
    <t>Light Trees needed in PAC 139 for performance and class preparation</t>
  </si>
  <si>
    <t>Room 139 in the PAC building is often used for performance. However, the lighting is not functional for this. Light Trees would assist us in resoling our needs for these performances. $27,000.00</t>
  </si>
  <si>
    <t>THA1507</t>
  </si>
  <si>
    <t xml:space="preserve">Lighting and  Sound Technology Updated for Production Support and Stage Craft Classes </t>
  </si>
  <si>
    <t>Our current lighting and light board is insufficient for productions. We need updates in this area. Appoximately  $20,000</t>
  </si>
  <si>
    <t>Mus 1508</t>
  </si>
  <si>
    <t>Supplies to improve music libarary storage</t>
  </si>
  <si>
    <t>shelving supplies to better support music library storage</t>
  </si>
  <si>
    <t>Theater 1509</t>
  </si>
  <si>
    <t>Supplies for craft storage in technical theater area</t>
  </si>
  <si>
    <t>storage supplies for theater</t>
  </si>
  <si>
    <t>Storage supplies for art supplies to better organize classrooms</t>
  </si>
  <si>
    <t>Storage containers for organization of classrooms</t>
  </si>
  <si>
    <t>Deans imitative 1502</t>
  </si>
  <si>
    <t>Paint and refresh Mac 201 and 202</t>
  </si>
  <si>
    <t xml:space="preserve">Refresh MAC 201 and 202 </t>
  </si>
  <si>
    <t>No cost other than paint and people to complete</t>
  </si>
  <si>
    <t>Deans imitative 1503</t>
  </si>
  <si>
    <t xml:space="preserve">Working with facilities management, faculty, and IT to choose appropriate rooms and furnishings to enhance interactivity to create active classrooms to pilot active classroom HIP on this campus. </t>
  </si>
  <si>
    <t>Cost still to be determined. May be grant funded for HIP pilot.</t>
  </si>
  <si>
    <t xml:space="preserve">PD College Wide ALAS Professional Mini Grant </t>
  </si>
  <si>
    <t>Alas grant participation</t>
  </si>
  <si>
    <t>Mini grant program for professional development and student success projects</t>
  </si>
  <si>
    <t>PD College Wide ALAS Professional Development Transfer Focused with District and CSUCI</t>
  </si>
  <si>
    <t>PD1501</t>
  </si>
  <si>
    <t>ALAS grant participation in Faculty Development and Fellows programs. Requires release time of .2 for Faculty Coordinator</t>
  </si>
  <si>
    <t>DE 1501</t>
  </si>
  <si>
    <t>Faculty release time to review Distance Education courses against State adopted rubric. DE faculty volunteer courses for review.</t>
  </si>
  <si>
    <t>Title V Cooperative Grant Funded Project</t>
  </si>
  <si>
    <t>College Wide initiative to fund Multicultural and Diversity programs across the campus</t>
  </si>
  <si>
    <t>Ongoing Budget for Multicultural and Diversity programs</t>
  </si>
  <si>
    <t>Funding programs that increase student awareness about diversity and increase student and community engagement with the college. EX: Film Series, Women's History Month, Hispanic Independence Day, Muslim Journeys, Multicultural Day Events, African American History, Constitution Day, Earth Day, Appreciating Diversity in Cultures, Clothes line Project, Think before you Drink Project, Dia de los Muertos, International Speakers, Veterans Celebration, etc.</t>
  </si>
  <si>
    <t>25,000 annually or more</t>
  </si>
  <si>
    <t>HIS 1505</t>
  </si>
  <si>
    <t>Provide support for the Pathway to Law School Program</t>
  </si>
  <si>
    <t xml:space="preserve">The pathway to law school program is just launching in Spring 2015 and will need continued support by administration to succeed such as scheduling necessary classes and providing career and transfer success workshops. We would like the college to consider providing a stipend for a key person to support this program. The stipend could be a .2 release to manage this program. </t>
  </si>
  <si>
    <t>Approximately 2,500 per year.</t>
  </si>
  <si>
    <t>Budget for Facilitation Stipend for equivalent of .05 fte to oversee digital art lab, software, hardware, supplies. Similar to Photography Wet Lab facilitation coverage.</t>
  </si>
  <si>
    <t xml:space="preserve">As the need to teach technology to art students continues to increase we see a growing demand for the maintenance and overseeing of our Digital Lab and Printing Center. At this point our main Digital Arts Instructor has been overseeing this without coverage. However, the demand is requiring more and more time to the level that it justifies a stipend similar to that given to our Photography Wet Lab instructor. We have done a needs analysis and documented that the digital lab requires a minimum of 3 hours a week oversight and an additional 15 hours a semester preparing the lab for the beginning of the semester and closing the lab at the end of the semester. </t>
  </si>
  <si>
    <t>Deans initiative Professional Development</t>
  </si>
  <si>
    <t>PD 1501</t>
  </si>
  <si>
    <t xml:space="preserve">Funds to support Professional Development </t>
  </si>
  <si>
    <t xml:space="preserve">20,000 to support professional development activities for </t>
  </si>
  <si>
    <t xml:space="preserve">ART 1305 </t>
  </si>
  <si>
    <t>Budget for Art Galleries</t>
  </si>
  <si>
    <t xml:space="preserve">Gallery needs operation funds to bring in guests artists, pay for mailing art, advertisement of shows, gallery openings,  and gallery sitters so we can keep the doors open for students and community. </t>
  </si>
  <si>
    <t>5000 additional funds</t>
  </si>
  <si>
    <t>Chicano Studies</t>
  </si>
  <si>
    <t>CHI 1504</t>
  </si>
  <si>
    <t xml:space="preserve">Provide a stipend or release to support the overseeing of the Chicano Studies Program. </t>
  </si>
  <si>
    <t>.2 release for a faculty member to oversee the Chicano Studies area and support Hispanic students to access student services, faculty, student clubs and enrollment, and overall support student success.</t>
  </si>
  <si>
    <t>Global Studies and International Studies</t>
  </si>
  <si>
    <t>INTL 1301</t>
  </si>
  <si>
    <t>Reinstate the funding to support a director for International Studies to lead the program but also to lead internships in this program</t>
  </si>
  <si>
    <t>College support for this faculty member and internship development.</t>
  </si>
  <si>
    <t>Dean's initiative for college wide Internship and Service Learning Center</t>
  </si>
  <si>
    <t>SS and HUM Dean 1503</t>
  </si>
  <si>
    <t>Develop a self sustaining Internship and Service Learning Center that will support college wide needs for internships and service learning connections and opportunities.</t>
  </si>
  <si>
    <t>Cost unknown</t>
  </si>
  <si>
    <t>PSY1403</t>
  </si>
  <si>
    <t>Supplies and marketing materials for Clothesline Project</t>
  </si>
  <si>
    <t xml:space="preserve">Each year at this annual event we have been challenged to gather the t-shirts, marketing materials, and supplies needed for this event. Faculty, students, and administrators have been donating their personal funds to support this event. We ask the college to support this valuable event this coming year. Could use Multicultural and Diversity funding if supplied. </t>
  </si>
  <si>
    <t>PSY 1406</t>
  </si>
  <si>
    <t>Media subscriptions of application and experiment Videos</t>
  </si>
  <si>
    <t>New subscriptions and videos to assist in supporting student learning in the classroom and online. $1500 annual subscription fee and $1500 one time fee for new videos that are captioned.</t>
  </si>
  <si>
    <t>Dance</t>
  </si>
  <si>
    <t>DN 1303</t>
  </si>
  <si>
    <t xml:space="preserve">Funding to support accompanist for dance classes </t>
  </si>
  <si>
    <t>Live accompanist will strengthen student learning in dance and improve safety and health concerns. Requests for accompanist for two to four classes per semester. At 54 hours per course x 4 courses x 25 per hour = 5,400 or if only for two courses = 2,700</t>
  </si>
  <si>
    <t>THE 1203</t>
  </si>
  <si>
    <t xml:space="preserve">Storage for Theater </t>
  </si>
  <si>
    <t>Theater is in need of additional storage area to house stage craft and costume supplies.</t>
  </si>
  <si>
    <t>Theatre</t>
  </si>
  <si>
    <t>THA 1506</t>
  </si>
  <si>
    <t>Theatre fiscal plant/stage equipment maintenance</t>
  </si>
  <si>
    <t xml:space="preserve">Separate funds and assign one for costuming and one for theatre physical plant/equipment. Purchase contracts from outside vendors to repair existing equipment that is damaged or no longer operating properly.  In addition, vendors would be contacted to routinely update and repair existing equipment to alleviate costs of future repairs. </t>
  </si>
  <si>
    <t>THA 1507</t>
  </si>
  <si>
    <t>Modernize lighting equipment for auditorium and studio/blackbox theatre</t>
  </si>
  <si>
    <t xml:space="preserve">In order to support the development if certificates in technical theatre and to keep the equipment maintained and the performance spaces modernized, the Theatre must continue to purchase current lighting instruments which are standard in the industry. </t>
  </si>
  <si>
    <t>THA 1513</t>
  </si>
  <si>
    <t xml:space="preserve">Equipment for Performing Arts Archive and SLO Data Storage </t>
  </si>
  <si>
    <t>LE CIE 4 Terabyte  digital storage for production photo archive (THA V10 &amp; 11) performance projects in acting courses for SLO assessment (THA 2A &amp; B; THA 31A &amp; B)
2 64 GB  Compact Flashcards for recording productions for achival purposes</t>
  </si>
  <si>
    <t>LC</t>
  </si>
  <si>
    <t>LC 1502</t>
  </si>
  <si>
    <t>Increase Wireless Access</t>
  </si>
  <si>
    <t>Increase wireless access point to 7 areas in the BEACH</t>
  </si>
  <si>
    <t>ESL/EngM</t>
  </si>
  <si>
    <t>ESL 1502</t>
  </si>
  <si>
    <t xml:space="preserve">Computer/Scanner </t>
  </si>
  <si>
    <t>Equipment needed to support instructors being readily repsonsive to students' needs. for student success</t>
  </si>
  <si>
    <t>LIBR</t>
  </si>
  <si>
    <t>LIB 1502</t>
  </si>
  <si>
    <t>LRC205 Tech Revitalization</t>
  </si>
  <si>
    <t>Replace laptop computers in library classroom with desktop models that have wired Internet access, and replace old doucment camera &amp; projector access with a Crestron unit</t>
  </si>
  <si>
    <t>TSC</t>
  </si>
  <si>
    <t>TSC 1404</t>
  </si>
  <si>
    <t>3 LCD projectors, 3 new computers, 3 equipment black boxes</t>
  </si>
  <si>
    <t>Replacments for Tutoring study rooms &amp; additions for SI room</t>
  </si>
  <si>
    <t>LC 1401</t>
  </si>
  <si>
    <t>225 computers, 2 scanners, 2 laptops</t>
  </si>
  <si>
    <t>Complete computer replenish at Beach &amp; Santa Paula</t>
  </si>
  <si>
    <t>TSC 1406</t>
  </si>
  <si>
    <t>25 tablets</t>
  </si>
  <si>
    <t>Tablets to be used by SI and Tutor Center tutors to track student usage/data; will also enhance customer service &amp; GradesFirst data collection</t>
  </si>
  <si>
    <t>TSC 1501</t>
  </si>
  <si>
    <t>4 computers</t>
  </si>
  <si>
    <t>Additional computers for SI room to accommodate students' online work</t>
  </si>
  <si>
    <t>LC 1402</t>
  </si>
  <si>
    <t>Crestron Panel &amp; LCD replacement</t>
  </si>
  <si>
    <t>Replace LRC classroom equipment in Rooms 128/129</t>
  </si>
  <si>
    <t>LC 1501</t>
  </si>
  <si>
    <t xml:space="preserve">Add 200 licenses for Veralab data capture </t>
  </si>
  <si>
    <t>Extended data capture program to all computers in Lab &amp; renew exisiting contract</t>
  </si>
  <si>
    <t>LIB 1402</t>
  </si>
  <si>
    <t>Increased Wireless Network Bandwidth</t>
  </si>
  <si>
    <t>The wireless access in the Library needs to be further augmented. There are not enough IP addresses to accommodate students and all of their devices.</t>
  </si>
  <si>
    <t>LIB 1503</t>
  </si>
  <si>
    <t>Overdrive Ebooks</t>
  </si>
  <si>
    <t>Overdrive Ebooks would allow distance ed students access to popular reading material, and satisfy on-campus users' demands for more popular reading material, which encourages reading.</t>
  </si>
  <si>
    <t>TSC 1505</t>
  </si>
  <si>
    <t>Laptop and Mini Projector</t>
  </si>
  <si>
    <t xml:space="preserve">Increase tutoring and SI services usage by conducting workshops in class with laptop and mini projector. </t>
  </si>
  <si>
    <t>LIB 1404</t>
  </si>
  <si>
    <t>LRC205 Printer</t>
  </si>
  <si>
    <t>Purchasing a printer for LRC205, so that students can print out articles at point of need during library instruction.</t>
  </si>
  <si>
    <t>LIB 1405</t>
  </si>
  <si>
    <t>PollEverywhere</t>
  </si>
  <si>
    <t>PollEverywhere is a polling system that allows students to provide immediate assessment feedback via websites or cell phones, satisfying accreditation standards for assessment.</t>
  </si>
  <si>
    <t>LC 1509</t>
  </si>
  <si>
    <t>Headsets with mics</t>
  </si>
  <si>
    <t>Replace; get new headsets for Dragon software</t>
  </si>
  <si>
    <t>COMM 1501</t>
  </si>
  <si>
    <t>Podiums for Comm classrooms</t>
  </si>
  <si>
    <t>Equipment needed to support public speaking activities</t>
  </si>
  <si>
    <t>ENGL</t>
  </si>
  <si>
    <t>ENGL 1403</t>
  </si>
  <si>
    <t>Classroom redesign: create more flexible learning environment</t>
  </si>
  <si>
    <t>LC 1503</t>
  </si>
  <si>
    <t xml:space="preserve">Copier/fax/scanner </t>
  </si>
  <si>
    <t xml:space="preserve">Increase LRC staff productivity </t>
  </si>
  <si>
    <t>ESL 1501</t>
  </si>
  <si>
    <t>2 Copiers VCSP</t>
  </si>
  <si>
    <t>Copiers needed to support instructors who need to supply students with materials for their success.  There are existing copiers that always break down.  Upgrade scheduled by IT with no additional cost.</t>
  </si>
  <si>
    <t>LC 1508</t>
  </si>
  <si>
    <t>Upgrade  Dragon software</t>
  </si>
  <si>
    <t>Add Dragon software to English Pods and upgrade all to v. 13</t>
  </si>
  <si>
    <t>LC 1510</t>
  </si>
  <si>
    <t>Portable PA system for Santa Paula</t>
  </si>
  <si>
    <t>Purchase Projector, portable screen, PC, AV &amp; cart for SP events (save time and labor transporting equipment from VC)</t>
  </si>
  <si>
    <t>TSC 1503</t>
  </si>
  <si>
    <t>3 office chairs and 2 break room chairs</t>
  </si>
  <si>
    <t xml:space="preserve">Replace broken chairs, this ia a hazard for students and staff. </t>
  </si>
  <si>
    <t>TSC 1504</t>
  </si>
  <si>
    <t xml:space="preserve">Copier/Fax/Scanner </t>
  </si>
  <si>
    <t xml:space="preserve">Increase staff productivity-- staff have no access to copy machine to copy hiring packets, instructional and training materials. </t>
  </si>
  <si>
    <t>LC 1403</t>
  </si>
  <si>
    <t>Repair laminate on Pod Tables</t>
  </si>
  <si>
    <t>Safety issue -- repair pod tables with quality laminate</t>
  </si>
  <si>
    <t xml:space="preserve">TSC </t>
  </si>
  <si>
    <t>TSC 1506</t>
  </si>
  <si>
    <t>2-Laminating machines</t>
  </si>
  <si>
    <t xml:space="preserve">Increase staff productivity-- staff has no access to laminating machine to laminate tutor materials. </t>
  </si>
  <si>
    <t>LIB 1304</t>
  </si>
  <si>
    <t>Library chairs</t>
  </si>
  <si>
    <t>Replace 11 old &amp; unsturdy bar-height chairs with new 25-year warranty ones.  Completes the replacment of all the library's chairs and ensures safety as the old ones break often</t>
  </si>
  <si>
    <t>LC 1406</t>
  </si>
  <si>
    <t>Increase Lighting outside LRC</t>
  </si>
  <si>
    <t>Increase safety</t>
  </si>
  <si>
    <t>LC 1507</t>
  </si>
  <si>
    <t>Install I.D. card scanner system</t>
  </si>
  <si>
    <t>Increase safety -- Install I.D. card scanner system similar to one used at Oxnard College</t>
  </si>
  <si>
    <t>LC 1504</t>
  </si>
  <si>
    <t>Carpet runners LRC - Lobby</t>
  </si>
  <si>
    <t>Increase safety &amp; replace with customized runners with Ventura College emblem</t>
  </si>
  <si>
    <t>LC 1506</t>
  </si>
  <si>
    <t>Replace old non-working digital locks</t>
  </si>
  <si>
    <t>Increase safety -- Remove and replace old digital locks</t>
  </si>
  <si>
    <t>LIB 1506</t>
  </si>
  <si>
    <t>Computerized Security Gate Patron Counter</t>
  </si>
  <si>
    <t>Purchasing a computerized security gate patron counter, to automate counting patrons entering the library.</t>
  </si>
  <si>
    <t>COMM 1502</t>
  </si>
  <si>
    <t>Speaker Series</t>
  </si>
  <si>
    <t>Host relevant speakers to encourage, motivate, and inform Comm majors of future professional opportunities</t>
  </si>
  <si>
    <t xml:space="preserve">ESL 1504 </t>
  </si>
  <si>
    <t>Drop-in tutor at VCSP 6:00-7:00pm twice a week M/T</t>
  </si>
  <si>
    <t>Students in EngM classes at VCSP have no available tutoring.  Student success would improve with extra assistance they need.</t>
  </si>
  <si>
    <t>LIB 1403</t>
  </si>
  <si>
    <t>Budget Augmentation</t>
  </si>
  <si>
    <t>Augmentation of database budget to accommodate price increases of 4-5% in the past year</t>
  </si>
  <si>
    <t>LIB 1303</t>
  </si>
  <si>
    <t>Mango Language Database</t>
  </si>
  <si>
    <t>Provide access to 63 languages for foregin language learners as well as 18 courses specifically for ESL learners</t>
  </si>
  <si>
    <t>ESL 1206</t>
  </si>
  <si>
    <t xml:space="preserve"> SI in VC EngM class. </t>
  </si>
  <si>
    <t>Students in EngM classes are very diverse. They need the extra assistance an SI can provide to be more successful in class.</t>
  </si>
  <si>
    <t>ESL 1503</t>
  </si>
  <si>
    <t>Ergonomic Standing Work Station</t>
  </si>
  <si>
    <t>Standing desk to keep instructor's back protected</t>
  </si>
  <si>
    <t>LC 1505</t>
  </si>
  <si>
    <t>Increase Police presence</t>
  </si>
  <si>
    <t>Increase safety -- Need regular police presence at closing hours: Mon-Thur @ 9 p.m.; Fri. 3:30 p.m.; Sats 4:30 p.m.</t>
  </si>
  <si>
    <t>TSC1413</t>
  </si>
  <si>
    <t>D2L tutor course shells</t>
  </si>
  <si>
    <t>D2L students and faculty will find the tutor as a valuable resource in the course</t>
  </si>
  <si>
    <t>ENGL 1206</t>
  </si>
  <si>
    <t>Reading: Increase enrollment &amp; # of sections offered</t>
  </si>
  <si>
    <t>ENGL 1307</t>
  </si>
  <si>
    <t>Basic Skills Students: Increase # who enroll in &amp; pass ENGL V01A</t>
  </si>
  <si>
    <t>ENGL 1401</t>
  </si>
  <si>
    <t>Norming sessions: funds to pay adjunct for their participation</t>
  </si>
  <si>
    <t>ENGL 1501</t>
  </si>
  <si>
    <t>Reading Competency: set higher requirement standard</t>
  </si>
  <si>
    <t>ESL 1202</t>
  </si>
  <si>
    <t>Cross-discipline Collaboration for Struggling Multilingual Students</t>
  </si>
  <si>
    <t xml:space="preserve">Collaborate with English and other disciplines across the curriculum to assist multilingual students who are not succeeding, or are struggling in those classes due to English language learning issues.  </t>
  </si>
  <si>
    <t>Foreign Languages</t>
  </si>
  <si>
    <t>FL1601</t>
  </si>
  <si>
    <t>Offer Spanish for the Heritage Speaker</t>
  </si>
  <si>
    <t>No Resources Needed</t>
  </si>
  <si>
    <t>FL1602</t>
  </si>
  <si>
    <t>Research for possible unit increase in SL (3-4 units)</t>
  </si>
  <si>
    <t xml:space="preserve">LC </t>
  </si>
  <si>
    <t>LC 1408</t>
  </si>
  <si>
    <t>Student &amp; Staff Training</t>
  </si>
  <si>
    <t>Increase Customer Service Skills for BEACH</t>
  </si>
  <si>
    <t>LC 1511</t>
  </si>
  <si>
    <t>Long-range Strategic Plan to maximize LC usage</t>
  </si>
  <si>
    <t>Create Task Force to develop Strategic Plan; assess current use and recommend improvements to maximize FTEs</t>
  </si>
  <si>
    <t>LIB 1501</t>
  </si>
  <si>
    <t>Library Department</t>
  </si>
  <si>
    <t>Become its own sovereign department; it is unique as it combines instructional and service programs. FTEF = 3.4598</t>
  </si>
  <si>
    <t>TSC 1502</t>
  </si>
  <si>
    <t>GradesFirst Effectiveness Evaluation</t>
  </si>
  <si>
    <t>Compare effectiveness of GradesFirst (v. SARS) in tracking student hourly usage.</t>
  </si>
  <si>
    <t>ENGL 1302</t>
  </si>
  <si>
    <t>Increase offerings of literature and creative writing courses</t>
  </si>
  <si>
    <t>Courses required for AA-T in English and as GE courses</t>
  </si>
  <si>
    <t>ENGL 1402</t>
  </si>
  <si>
    <t>Establish Portfolio Assessment Process</t>
  </si>
  <si>
    <t>Establish a holistic portfolio assessment process for ENGL V02</t>
  </si>
  <si>
    <t>ENGL 1502</t>
  </si>
  <si>
    <t xml:space="preserve">Create Non-credit Course </t>
  </si>
  <si>
    <t>Need an alternative to ENGL V04A/B</t>
  </si>
  <si>
    <t>ENGL 1503</t>
  </si>
  <si>
    <t>Restore Writing-Intensive Learning Communities</t>
  </si>
  <si>
    <t>LC 1409</t>
  </si>
  <si>
    <t>Software Training</t>
  </si>
  <si>
    <t>Increase customer service and technical skills</t>
  </si>
  <si>
    <t>LIB 1504</t>
  </si>
  <si>
    <t>Allotment of Library Space</t>
  </si>
  <si>
    <t>Reassess use of library space around microfiche and vinyl records area, to see if these areas could be reconfigured for different uses, such as study areas.</t>
  </si>
  <si>
    <t>LIB 1505</t>
  </si>
  <si>
    <t>Periodical Digital Subscriptions</t>
  </si>
  <si>
    <t>Assessing how, and if, users may access the digital versions of the library's print periodicals accessed through EBSCO.  Many of these are single-user versions.</t>
  </si>
  <si>
    <t>TSC 1409</t>
  </si>
  <si>
    <t>Joint Tutor Training</t>
  </si>
  <si>
    <t xml:space="preserve">The SI and Tutoring Programs will provide joint tutor training for all student tutors so that all tutors can benefit from the activities. </t>
  </si>
  <si>
    <t>TSC 1412</t>
  </si>
  <si>
    <t>Outreach of Tutorial Services</t>
  </si>
  <si>
    <t>To increase tutoring services usage</t>
  </si>
  <si>
    <t>FMO</t>
  </si>
  <si>
    <t>FMO1304</t>
  </si>
  <si>
    <t>Compressor</t>
  </si>
  <si>
    <t>FMO1416</t>
  </si>
  <si>
    <t>Skip Loader with attachments</t>
  </si>
  <si>
    <t>LRC Beach</t>
  </si>
  <si>
    <t>VCIT1501</t>
  </si>
  <si>
    <t>FMO1501</t>
  </si>
  <si>
    <t>Remodel  Shops Building and replace exterior metal siding, doors, etc</t>
  </si>
  <si>
    <t>FMO1503</t>
  </si>
  <si>
    <t>2 Gas Powered Mules and 6 trailers</t>
  </si>
  <si>
    <t>FMO1504</t>
  </si>
  <si>
    <t>10 Hour OSHA Training for Maintenance Staff</t>
  </si>
  <si>
    <t xml:space="preserve"> </t>
  </si>
  <si>
    <t>FMO1415</t>
  </si>
  <si>
    <t>Remodel Warehouse to accommodate toolrm, replace large door with motorized roll-up door</t>
  </si>
  <si>
    <t>Partially completed</t>
  </si>
  <si>
    <t>FMO1421</t>
  </si>
  <si>
    <t>Small Pickup Truck</t>
  </si>
  <si>
    <t>FMO1422</t>
  </si>
  <si>
    <t>Fork Lift</t>
  </si>
  <si>
    <t>CLSV</t>
  </si>
  <si>
    <t>CLSV1401</t>
  </si>
  <si>
    <t>Upgrade SBO Computers</t>
  </si>
  <si>
    <t>Upgrade 10 SBO and Fiscal Services computers</t>
  </si>
  <si>
    <t>FMO1418</t>
  </si>
  <si>
    <t>Dump Truck</t>
  </si>
  <si>
    <t>FMO1502</t>
  </si>
  <si>
    <t>2-Custodial Electric Carts</t>
  </si>
  <si>
    <t xml:space="preserve">Refresh the remaining 130 computers in the LRC, Beach computer lab. </t>
  </si>
  <si>
    <t>This also includes the front information counter computers.  We refreshed almost 2/3 of the  computers in the LRC beach computers last program review cycle. We would like to finish the rest of these computers during this program review cycle.</t>
  </si>
  <si>
    <t>check cost</t>
  </si>
  <si>
    <t>Lights to support the needs of the kinesiology and athletics course offerings.</t>
  </si>
  <si>
    <t>EVP1510</t>
  </si>
  <si>
    <t xml:space="preserve">Tim - request by health department </t>
  </si>
  <si>
    <t>ICA1501</t>
  </si>
  <si>
    <t>ICA1502</t>
  </si>
  <si>
    <t>ICA1503</t>
  </si>
  <si>
    <t>ICA1504</t>
  </si>
  <si>
    <t>ICA1505</t>
  </si>
  <si>
    <t>ICA1506</t>
  </si>
  <si>
    <t>ICA1507</t>
  </si>
  <si>
    <t>ICA1508</t>
  </si>
  <si>
    <t>ICA1509</t>
  </si>
  <si>
    <t>ICA1510</t>
  </si>
  <si>
    <t>ICA1511</t>
  </si>
  <si>
    <t>ICA1512</t>
  </si>
  <si>
    <t>ICA1513</t>
  </si>
  <si>
    <t>ICA1514</t>
  </si>
  <si>
    <t>ICA1515</t>
  </si>
  <si>
    <t>ICA1516</t>
  </si>
  <si>
    <t>ICA1517</t>
  </si>
  <si>
    <t>ICA1518</t>
  </si>
  <si>
    <t>ICA1519</t>
  </si>
  <si>
    <t>ICA1520</t>
  </si>
  <si>
    <t>ICA1521</t>
  </si>
  <si>
    <t>ICA1522</t>
  </si>
  <si>
    <t>ICA1523</t>
  </si>
  <si>
    <t>ICA1524</t>
  </si>
  <si>
    <t>Bleachers to support the VC Soccerplex and west field</t>
  </si>
  <si>
    <t>HED1505</t>
  </si>
  <si>
    <t>KIN1502</t>
  </si>
  <si>
    <t>KIN1503</t>
  </si>
  <si>
    <t>KIN1504</t>
  </si>
  <si>
    <t>KIN1505</t>
  </si>
  <si>
    <t>KIN1506</t>
  </si>
  <si>
    <t>KIN1507</t>
  </si>
  <si>
    <t>New pool to replace the old pool removed in 2009.</t>
  </si>
  <si>
    <t>Findings ID</t>
  </si>
  <si>
    <t>Initiative Description</t>
  </si>
  <si>
    <t>Initiative Notes</t>
  </si>
  <si>
    <t>Initiative Category</t>
  </si>
  <si>
    <t>x</t>
  </si>
  <si>
    <t>Estimate of 4 courses</t>
  </si>
  <si>
    <t>Administrative Support</t>
  </si>
  <si>
    <t>Library</t>
  </si>
  <si>
    <t>End of the five year lease at the Santa Paula facility is approaching. Develop a detailed plan for transition to a new site and implementation.</t>
  </si>
  <si>
    <t xml:space="preserve">Self Sustaining Internship and Service Learning Center Plan </t>
  </si>
  <si>
    <t>Telephones for all classrooms.</t>
  </si>
  <si>
    <t>Air Conditioning Issues</t>
  </si>
  <si>
    <t>GED Preparation Program</t>
  </si>
  <si>
    <t>Admissions and Records</t>
  </si>
  <si>
    <t>Communication Studies</t>
  </si>
  <si>
    <t xml:space="preserve"> $3608 for stools and chairs;  infrastructure work unknown cost. </t>
  </si>
  <si>
    <t xml:space="preserve">Grant Funded.  .2 release time for Faculty Coordinator. Approximately 12,500 grant funded for the year. </t>
  </si>
  <si>
    <t>Division Ranked initiative H1</t>
  </si>
  <si>
    <t>Division Ranked initiative H2</t>
  </si>
  <si>
    <t>Division Ranked initiative H3</t>
  </si>
  <si>
    <t>VCIT</t>
  </si>
  <si>
    <t>Classified</t>
  </si>
  <si>
    <t>VCIT1401</t>
  </si>
  <si>
    <t>IT Support Specialist II</t>
  </si>
  <si>
    <t>Add an ITSS for the LRC/Beach to maintain the computer equipment, network, and software.</t>
  </si>
  <si>
    <t>FMO1405</t>
  </si>
  <si>
    <t>Classified - Custodian</t>
  </si>
  <si>
    <t>Custodian position</t>
  </si>
  <si>
    <t>FMO1401</t>
  </si>
  <si>
    <t>Classified - Grounds</t>
  </si>
  <si>
    <t>Grounds Sprinkler Repair Technician position</t>
  </si>
  <si>
    <t>VCIT1402</t>
  </si>
  <si>
    <t>Add an ITSS for general college support to maintain the computer equipment, network, and software.</t>
  </si>
  <si>
    <t>FMO1404</t>
  </si>
  <si>
    <t>Convert Part Time Custodian position to Full Time</t>
  </si>
  <si>
    <t>FMO1409</t>
  </si>
  <si>
    <t>Classified - Maintenance</t>
  </si>
  <si>
    <t>Maintenance Worker II position</t>
  </si>
  <si>
    <t>FMO1412</t>
  </si>
  <si>
    <t>Classified - Clerical</t>
  </si>
  <si>
    <t>Convert Part Time Clerical position to Full Time</t>
  </si>
  <si>
    <t>CLSV1402</t>
  </si>
  <si>
    <t>Operations programmer</t>
  </si>
  <si>
    <t>Hire a Microsoft Access/SharePoint programmer and develop and maintain an executive information system</t>
  </si>
  <si>
    <t>CLSV1403</t>
  </si>
  <si>
    <t>College Services Supervisor - Auxiliary Funded</t>
  </si>
  <si>
    <t>Provide operations and contracts for civic center, reprographics, bookstore, vending, food services and facilities and college-wide project management.</t>
  </si>
  <si>
    <t>FMO1413</t>
  </si>
  <si>
    <t>Classified - Warehouse</t>
  </si>
  <si>
    <t>Warehouse Assistant position</t>
  </si>
  <si>
    <t>FMO1406</t>
  </si>
  <si>
    <t>FMO1407</t>
  </si>
  <si>
    <t>FMO1410</t>
  </si>
  <si>
    <t>Maintenance Worker I position</t>
  </si>
  <si>
    <t>VCIT1403</t>
  </si>
  <si>
    <t>IT Support Specialist I</t>
  </si>
  <si>
    <t>Add an ITSS for office coverage and routine IT maintenance requests.</t>
  </si>
  <si>
    <t>FMO1402</t>
  </si>
  <si>
    <t>Grounds Worker position</t>
  </si>
  <si>
    <t>FMO1403</t>
  </si>
  <si>
    <t>FMO1408</t>
  </si>
  <si>
    <t>FMO1411</t>
  </si>
  <si>
    <t>FMO1414</t>
  </si>
  <si>
    <t>Warehouse Assistant position 40% Part Time</t>
  </si>
  <si>
    <t>EVP1402</t>
  </si>
  <si>
    <t>Administrative Assistants (6.00 FTE)</t>
  </si>
  <si>
    <t>Six (6) 12 month 100% Administrative Assistant positions to restore the support needed for the division offices.</t>
  </si>
  <si>
    <t>EVP1433</t>
  </si>
  <si>
    <t>Clerical Assistant (10 month)</t>
  </si>
  <si>
    <t xml:space="preserve">A 12 Month 100% clerical assistant  to support the fine and performing arts division and to support Distance Education and Professional Development.  We need to plan for the closing of the grant that now supports Eileen Crumps position. </t>
  </si>
  <si>
    <t>EVP1437</t>
  </si>
  <si>
    <t>Instructional Designer Position 11 to 12 Months</t>
  </si>
  <si>
    <t>Increase instructional designer position from 11 to 12 months. Losing that month with a staff of only two people is really harming our ability to provide service.  Costs are so minimal this should be a given.</t>
  </si>
  <si>
    <t>International Students Program Director</t>
  </si>
  <si>
    <t>12 Month 100% position to lead and manage the international students program</t>
  </si>
  <si>
    <t>Faculty</t>
  </si>
  <si>
    <t>EVP1441</t>
  </si>
  <si>
    <t>Faculty position for the CTE Foundations curriculum.</t>
  </si>
  <si>
    <t xml:space="preserve">A new faculty position to assist with the implementation of a competency based career technical education curriculum to be taught on-line and in the new Applied Science Center.  </t>
  </si>
  <si>
    <t>Institutional Researcher</t>
  </si>
  <si>
    <t>Increase the current IR from 10 month to 12 month</t>
  </si>
  <si>
    <t>EVP1406</t>
  </si>
  <si>
    <t>Assistant Dean</t>
  </si>
  <si>
    <t xml:space="preserve">A full time position of Assistant Dean for Enrollment Services to encompass the areas of Admissions and Records, International Students, Veterans services, Outreach and the Welcome Center. </t>
  </si>
  <si>
    <t>Dean of Institutional, Equity, and Effectiveness</t>
  </si>
  <si>
    <t>Administrative position.  The position is critical for the development, implementation, and evaluation of student success and equity initiatives.</t>
  </si>
  <si>
    <t>EVP1401</t>
  </si>
  <si>
    <t>Classified - Testing Center</t>
  </si>
  <si>
    <t>Increase the testing center employee from 40% to 100%.  The Math/Sci Division supports this Testing Center Initiative as critical to our mission.</t>
  </si>
  <si>
    <t>EVP1425</t>
  </si>
  <si>
    <t>Instructional Technologist Assistant</t>
  </si>
  <si>
    <t xml:space="preserve">A 10 month 100% Instructional Technologist Assistant to extend our services for student support and faculty support. </t>
  </si>
  <si>
    <t>EVP1442</t>
  </si>
  <si>
    <t>Instructional Laboratory Technician</t>
  </si>
  <si>
    <t>Establish a new ILT position to support the new Technology Training  Center in the Applied Science Center.  This position will be required by summer, 2015.</t>
  </si>
  <si>
    <t>Instructional Tech II</t>
  </si>
  <si>
    <t>A 12 month 100% position to support our distance education department</t>
  </si>
  <si>
    <t>International Students Administrative Assistant</t>
  </si>
  <si>
    <t>A 12 month 100% position to support the International Students Program.</t>
  </si>
  <si>
    <t>EVP1418</t>
  </si>
  <si>
    <t>Dean Position</t>
  </si>
  <si>
    <t>The need for another academic dean  to help balance the load of all deans.</t>
  </si>
  <si>
    <t>EVP1504</t>
  </si>
  <si>
    <t>Internship Coordinator</t>
  </si>
  <si>
    <t xml:space="preserve">A 12 month 100% position to lead and manage the college's internship program. </t>
  </si>
  <si>
    <t>TSC1401</t>
  </si>
  <si>
    <t>Tutorial Specialist II</t>
  </si>
  <si>
    <t>Current grant position that is required to be transition to general fund.</t>
  </si>
  <si>
    <t>WC1401</t>
  </si>
  <si>
    <t>Student Services Specialist</t>
  </si>
  <si>
    <t>EVP1505</t>
  </si>
  <si>
    <t>Dean of Student Services</t>
  </si>
  <si>
    <t>Dean of Student Services (replacement position)</t>
  </si>
  <si>
    <t>CHEM1504</t>
  </si>
  <si>
    <t>Lab Technician</t>
  </si>
  <si>
    <t>A lab technician to meet the needs of the Chemistry Department.  Ranked #1 classified position by the department.</t>
  </si>
  <si>
    <t>Dean</t>
  </si>
  <si>
    <t>DEAN1409</t>
  </si>
  <si>
    <t>Clerical Assistant</t>
  </si>
  <si>
    <t>A 12 month 100% clerical assistant position to support the division.  Ranked #2 classified position by the division.</t>
  </si>
  <si>
    <t>BIOL1208</t>
  </si>
  <si>
    <t>Full Time Biology Faculty Hire</t>
  </si>
  <si>
    <t>A tenure track Biology faculty position to support the needs of the department.  Ranked number 2 priority by the division.</t>
  </si>
  <si>
    <t>Computer Science</t>
  </si>
  <si>
    <t>CS1301</t>
  </si>
  <si>
    <t>Full Time Computer Science Faculty Hire</t>
  </si>
  <si>
    <t>A tenure track computer science faculty position to support the needs of the department.  Ranked number 1 priority by the division.</t>
  </si>
  <si>
    <t>ANTH1305</t>
  </si>
  <si>
    <t>Full Time Anthropology Hire</t>
  </si>
  <si>
    <t>A tenure track Anthropology faculty position to support the needs of the department.  Ranked number 3 priority by the division.</t>
  </si>
  <si>
    <t>A tenure track Biology faculty position to support the needs of the department.  Ranked number 4 priority by the division.</t>
  </si>
  <si>
    <t>ESL/ENGM</t>
  </si>
  <si>
    <t>ESL1201</t>
  </si>
  <si>
    <t>ESL/ENGM Instructor</t>
  </si>
  <si>
    <t>HIRE A FULL-TIME ESL/ENGM INSTRUCTOR</t>
  </si>
  <si>
    <t>Reading</t>
  </si>
  <si>
    <t>READ1201</t>
  </si>
  <si>
    <t>Reading Instructor</t>
  </si>
  <si>
    <t>HIRE A FULL-TIME READING INSTRUCTOR</t>
  </si>
  <si>
    <t>LIBR1501</t>
  </si>
  <si>
    <t>DE/Digital Librarian</t>
  </si>
  <si>
    <t>HIRE A LIBRARIAN TO SUPPORT DISTANCE ED STUDENTS</t>
  </si>
  <si>
    <t>English</t>
  </si>
  <si>
    <t>ENGL1501</t>
  </si>
  <si>
    <t>English Instructor</t>
  </si>
  <si>
    <t>HIRE A FULL-TIME ENGLISH INSTRUCTOR TO IMPROVE FT/PT RATIO</t>
  </si>
  <si>
    <t>Distance Ed</t>
  </si>
  <si>
    <t>DE1301</t>
  </si>
  <si>
    <t>Increase Instructional Technologist/Designer from 11 to 12 months</t>
  </si>
  <si>
    <t>Increase the Instructional Technologist/Designer from 11 to 12 months to support the departments needs.</t>
  </si>
  <si>
    <t>Art History</t>
  </si>
  <si>
    <t>AH1306</t>
  </si>
  <si>
    <t>Full Time Art Historian</t>
  </si>
  <si>
    <t>A tenure track Art History instructor to meet the demands of the department.</t>
  </si>
  <si>
    <t>Division 33</t>
  </si>
  <si>
    <t>HUM 1301</t>
  </si>
  <si>
    <t>A 12 month 100% clerical assistant to  support the Fine and Performing Arts areas as well as Distance Education and Professional Development.</t>
  </si>
  <si>
    <t>SOC1401</t>
  </si>
  <si>
    <t>Full Time Sociology Instructor</t>
  </si>
  <si>
    <t>A tenure track Sociology instructor to meet the demands of the department.</t>
  </si>
  <si>
    <t>Theater/Dance/Music</t>
  </si>
  <si>
    <t>THA 1201</t>
  </si>
  <si>
    <t>Costume Design Assistant</t>
  </si>
  <si>
    <t>A 40% 9 month position costume designer to concentrate on main production needs and allow for the assistant to service the shows and work alone to fill some of the needs.</t>
  </si>
  <si>
    <t>Tha 1202 and Dance 1304</t>
  </si>
  <si>
    <t>Costume Designer</t>
  </si>
  <si>
    <t xml:space="preserve">Restore the Costume designer position to 12 months to meet the increased demands This is the only position that was reduced for budget cuts that has not been fully restored. </t>
  </si>
  <si>
    <t>HIST 1201</t>
  </si>
  <si>
    <t>Full Time History/Chicano(a) Studies Instructor</t>
  </si>
  <si>
    <t>A tenure track History/Chicano Studies instructor to meet the demands of the department.</t>
  </si>
  <si>
    <t>Dan 1301 Mus 1305</t>
  </si>
  <si>
    <t>House Manager and Box Office Assistant 9 months,  40% position</t>
  </si>
  <si>
    <t>A 9 month 40% position that would help manage our ticket booth and all front house needs.</t>
  </si>
  <si>
    <t>Dance1301</t>
  </si>
  <si>
    <t>Full Time Dance Instructor</t>
  </si>
  <si>
    <t>A tenure track Dance instructor to meet the demands of the department.</t>
  </si>
  <si>
    <t>DE 1401</t>
  </si>
  <si>
    <t>Instructional Technologist/Desiger Level II</t>
  </si>
  <si>
    <t xml:space="preserve">Aa higher level position in the Instructional technology area to meet the needs that we face in this growing and demanding area of service to students, faculty, and staff. </t>
  </si>
  <si>
    <t>Athletics</t>
  </si>
  <si>
    <t xml:space="preserve">ICA 100% 12 Month College Trainers </t>
  </si>
  <si>
    <t>11 month Classified Trainers increased to 12 month employees</t>
  </si>
  <si>
    <t>VC Housing Coordinator</t>
  </si>
  <si>
    <t>A 10 Month 60% Housing coordinator for all students, with focus on supporting out-of-state and international students.</t>
  </si>
  <si>
    <t>Off Campus Programs</t>
  </si>
  <si>
    <t>VCSP Counselor Assistant</t>
  </si>
  <si>
    <t xml:space="preserve">12 month 100% position (bilingual) to help with outreach and assessment (restore position). </t>
  </si>
  <si>
    <t xml:space="preserve">ICA/KIN/HED Instructor </t>
  </si>
  <si>
    <t>Replacement position for ICA/KIN/HED department (Retirement - Anglin)</t>
  </si>
  <si>
    <t>Health Education</t>
  </si>
  <si>
    <t>HED1403</t>
  </si>
  <si>
    <t>Full-time Health Instructor (nutrition emphasis)</t>
  </si>
  <si>
    <t>Full-time health instructor with emphasis in nutrition science to develop the Nutrition/Dietetics Program for students interested in pursuing the new (ADT) Associates degree for transfer. (Growth)</t>
  </si>
  <si>
    <t>OCP1406</t>
  </si>
  <si>
    <t>Off Campus Coordinator</t>
  </si>
  <si>
    <t>12 month faculty position to assist in the coordination of the VC Santa Paula Site (restore position)</t>
  </si>
  <si>
    <t>Athletics Fiscal Technician</t>
  </si>
  <si>
    <t>50% Fiscal Technician to support the Athletics department</t>
  </si>
  <si>
    <t>OCP1503</t>
  </si>
  <si>
    <t>VCSP Financial Aid Specialist</t>
  </si>
  <si>
    <t>40% Position to support the needs of the site.</t>
  </si>
  <si>
    <t>OCP1504</t>
  </si>
  <si>
    <t>VCSP Library Assistant</t>
  </si>
  <si>
    <t>12 month 50% Classified Position to support library facility at VCSP.</t>
  </si>
  <si>
    <t>OCP1505</t>
  </si>
  <si>
    <t>Student Services Assistant</t>
  </si>
  <si>
    <t>12 month 50% Classified position to support the VCSP facility, future off campus sites, and dual enrollment program. (restore position)</t>
  </si>
  <si>
    <t>OCP1509</t>
  </si>
  <si>
    <t>VCSP IT Position</t>
  </si>
  <si>
    <t>12 month 40% IT position to support VCSP. Site.</t>
  </si>
  <si>
    <t>KIN/ICA/HED Instructor</t>
  </si>
  <si>
    <t>Full-time  Instructor to support the department (Growth)</t>
  </si>
  <si>
    <t>Part-time Coaching Instructors</t>
  </si>
  <si>
    <t>PT coaching faculty needed in Sand Volleyball, Water Polo, Swimming, and cross country</t>
  </si>
  <si>
    <t>OCP1502</t>
  </si>
  <si>
    <t>VCSP Academic Counselor</t>
  </si>
  <si>
    <t>50% position (bilingual) to support the needs of the site.</t>
  </si>
  <si>
    <t>OCP1201</t>
  </si>
  <si>
    <t>VCSP Instructional Lab Technician</t>
  </si>
  <si>
    <t>12 month 100% Classifed position to support services to students (restore position).</t>
  </si>
  <si>
    <t>OCP1506</t>
  </si>
  <si>
    <t>Custodial Position</t>
  </si>
  <si>
    <t>12 month 50% position to support the VCSP site.</t>
  </si>
  <si>
    <t>OCP1507</t>
  </si>
  <si>
    <t>Grounds Position</t>
  </si>
  <si>
    <t>OCP1508</t>
  </si>
  <si>
    <t>Maintenance Position</t>
  </si>
  <si>
    <t>12 month 50% position to support the VCSP site. (restore position)</t>
  </si>
  <si>
    <t>ICA1301</t>
  </si>
  <si>
    <t>HED/ICA/KIN Instructor</t>
  </si>
  <si>
    <t>Full-time  Instructor to support the department (Retirement in 2016)</t>
  </si>
  <si>
    <t>ICA1302</t>
  </si>
  <si>
    <t>Full-time  Instructor to support the department (Retirement in 2017)</t>
  </si>
  <si>
    <t>KIN/HED/ICA Full-time Instructor</t>
  </si>
  <si>
    <t>Full-time HED/ICA/KIN Instructor to support the department (Growth)</t>
  </si>
  <si>
    <t>Internship Coordinator/Facilitator</t>
  </si>
  <si>
    <t>Internship/Apprenticeship facilitator(s) to help connect students to kinesiology, health, and athletic related jobs.</t>
  </si>
  <si>
    <t>Increase Office Assistant Position to 100%</t>
  </si>
  <si>
    <t>Hired Counselor Assistant Full Time through SSSP</t>
  </si>
  <si>
    <t>SSSP</t>
  </si>
  <si>
    <t>SSSP 1401</t>
  </si>
  <si>
    <t>Hire a full time Matriculation Specialist II</t>
  </si>
  <si>
    <t>Increase support to assessment testing area</t>
  </si>
  <si>
    <t>CalWORKS</t>
  </si>
  <si>
    <t>CW 1201</t>
  </si>
  <si>
    <t>Hire full time counselor/coordinator</t>
  </si>
  <si>
    <t>increase services to students</t>
  </si>
  <si>
    <t>Hire full time Counselor/Financial Aid Liaison</t>
  </si>
  <si>
    <t>Work with students on financial aid and other Student Academic Progress</t>
  </si>
  <si>
    <t>Hire a full time counselor to meet the needs of SSSP</t>
  </si>
  <si>
    <t>FYE counselor</t>
  </si>
  <si>
    <t>EAC 1401</t>
  </si>
  <si>
    <t>Full time LD specialist</t>
  </si>
  <si>
    <t>Increase LD testing</t>
  </si>
  <si>
    <t>EOPS 1301</t>
  </si>
  <si>
    <t>Full Time Bilingual Counselor</t>
  </si>
  <si>
    <t>Provide services to EOPS students</t>
  </si>
  <si>
    <t>Hire new Informaton Center Program Specialist</t>
  </si>
  <si>
    <t>Hired 4 Full time Counselor Assisttants through SSSP</t>
  </si>
  <si>
    <t>FA 1401 A</t>
  </si>
  <si>
    <t>Full Time Bilingual Financial Aid Specialist</t>
  </si>
  <si>
    <t>Increase services to financial aid students</t>
  </si>
  <si>
    <t>Strength &amp; Conditioning Facilitator</t>
  </si>
  <si>
    <t>Strength &amp; Conditioning Facilitator(s) to support all student-athletes.</t>
  </si>
  <si>
    <t>A&amp;R 1403</t>
  </si>
  <si>
    <t>Student Services Specialist 100%</t>
  </si>
  <si>
    <t>Establish course-to-course articulation in Banner</t>
  </si>
  <si>
    <t>CC 1202</t>
  </si>
  <si>
    <t>.40 Career Specialist</t>
  </si>
  <si>
    <t>Job development for students</t>
  </si>
  <si>
    <t>CC 1306</t>
  </si>
  <si>
    <t>Increase classified staff from .80 10 months to 100% 12 months</t>
  </si>
  <si>
    <t>Increase Student Services Specialist II position</t>
  </si>
  <si>
    <t>EAC 1402</t>
  </si>
  <si>
    <t>.40 Instructional Lab Technician</t>
  </si>
  <si>
    <t>Assist ACT instructor in the beach</t>
  </si>
  <si>
    <t>EOPS 1302</t>
  </si>
  <si>
    <t>Full Time Bilingual Office Assistant</t>
  </si>
  <si>
    <t>Increase services to EOPS students</t>
  </si>
  <si>
    <t>FA 1401B</t>
  </si>
  <si>
    <t>Financial Aid Specialist</t>
  </si>
  <si>
    <t xml:space="preserve">Increase services to financial aid students </t>
  </si>
  <si>
    <t>FA 1402</t>
  </si>
  <si>
    <t>Full time office assistant</t>
  </si>
  <si>
    <t>Assign clerical duties to staff instead of techs/specialists</t>
  </si>
  <si>
    <t>International Students</t>
  </si>
  <si>
    <t>IS 1401</t>
  </si>
  <si>
    <t>Hire Full time  Office Assistant</t>
  </si>
  <si>
    <t>Increase servcies to international students</t>
  </si>
  <si>
    <t>Student Activities</t>
  </si>
  <si>
    <t>SA 1301</t>
  </si>
  <si>
    <t>Hire .40 Administrative Assistant</t>
  </si>
  <si>
    <t>Provide clerical assistance and support to Assistant Dean and Student Government</t>
  </si>
  <si>
    <t>WC 1501</t>
  </si>
  <si>
    <t>Hire Full Time Student Services Specialist</t>
  </si>
  <si>
    <t>Increase services to new students</t>
  </si>
  <si>
    <t>implentation of SSSP</t>
  </si>
  <si>
    <t>TC 1202</t>
  </si>
  <si>
    <t>Hire Full Time Counselor</t>
  </si>
  <si>
    <t>Increase services to transfer students</t>
  </si>
  <si>
    <t>Hire Adjunct Counseling</t>
  </si>
  <si>
    <t>Automotive</t>
  </si>
  <si>
    <t>AT1404</t>
  </si>
  <si>
    <t>New - One (1) PT Classified position (0.4)</t>
  </si>
  <si>
    <t>To achieve required 15/1 student/teacher ratio in expanded automotive lab sections request additional Instructional Lab Technician position (16 hours/week) (Accreditation)</t>
  </si>
  <si>
    <t>CTE1501, CJ1403,        AT1413,   BUS1404</t>
  </si>
  <si>
    <t>New - One (1) PT Classified position (1.0)</t>
  </si>
  <si>
    <t>Restore Administrative Assistant (1.0) to CTE Division office to provide more effective and efficient support for instructors and facilitate work of the Division office</t>
  </si>
  <si>
    <t>NUR1501</t>
  </si>
  <si>
    <t>PT office worker to collect and manage nursing data required for manadatory reporting</t>
  </si>
  <si>
    <t>AT14-02</t>
  </si>
  <si>
    <t xml:space="preserve">New - One (1) FT Faculty position </t>
  </si>
  <si>
    <t>To cover increase in class sections and maintain NATEF-required 15/1 student/teacher ratio in automotive lab courses - Approved, but not funded in 2014</t>
  </si>
  <si>
    <t>CD1501</t>
  </si>
  <si>
    <t>Replacement - One (1) FT Faculty position</t>
  </si>
  <si>
    <t>Replace one (1) retiring FT Faculty members (K. Karkos - Sp 15)</t>
  </si>
  <si>
    <t>CJ15-01</t>
  </si>
  <si>
    <t>Replace one (1) retiring FT Faculty members (T. Prell - FA 14)</t>
  </si>
  <si>
    <t>EMT</t>
  </si>
  <si>
    <t>EMT1401</t>
  </si>
  <si>
    <t>Position will provide support to the EMT/Paramedic program.  Tech will maintain equipment/supply inventory, setup and take down daily instructional scenarios and assist faculty with lab/classroom instruction.</t>
  </si>
  <si>
    <t>WEL1402</t>
  </si>
  <si>
    <t>New - One (1) PT Classified position (0.5)</t>
  </si>
  <si>
    <t>PT (0.5) Lab Technician to supervise welding students using  new Virtual Welding station purchased in 2012 and maintain welding lab/inventory</t>
  </si>
  <si>
    <t>CJ1402</t>
  </si>
  <si>
    <t>To more closely align the FT/PT Faculty ratio (29%/71%) of the CJ program to the College-wide FT/PT ratio (42%/55%) and allow for increased course sections and FTES.</t>
  </si>
  <si>
    <t>A 12 month 50% position to assist the EMT and Paramedic programs.</t>
  </si>
  <si>
    <t>NUR1401</t>
  </si>
  <si>
    <t xml:space="preserve">Restore Administrative Assistant (0.5) position to 1.0 to Nursing for CNA/HHA/ADN programs - required by BRN and ACEN accreditation standards </t>
  </si>
  <si>
    <t>Agriculture</t>
  </si>
  <si>
    <t>AG1501</t>
  </si>
  <si>
    <t>Fulltime instructor required to rebuild/reinstitute college's Agriculture/Environmental Resource Management discipline</t>
  </si>
  <si>
    <t>BUS 1401</t>
  </si>
  <si>
    <t>To more closely align the FT/PT Faculty ratio (29%/71%) of the Business program to the College-wide FT/PT ratio (42%/55%) and allow for increased course sections and FTES.</t>
  </si>
  <si>
    <t>NUR1301, NUR1401, NUR1501</t>
  </si>
  <si>
    <t>Replacement - Three (3) FT Faculty positions</t>
  </si>
  <si>
    <t>Replace two (2) retired and one (1) retiring FT Faculty members. Required by Calif. Board of Registered Nursing.</t>
  </si>
  <si>
    <r>
      <rPr>
        <sz val="10"/>
        <rFont val="Calibri"/>
        <family val="2"/>
        <scheme val="minor"/>
      </rPr>
      <t>Math ‐ Refresh on all instructional computers in the math classrooms.    GEOG ‐ Upgrade the 5 existing PCs in SCI‐113 to be compatible with a new computer that will be provided by the Foundation.    PHYS ‐ Refresh of the 18 computers in
the Physics labs</t>
    </r>
  </si>
  <si>
    <r>
      <rPr>
        <sz val="10"/>
        <rFont val="Calibri"/>
        <family val="2"/>
        <scheme val="minor"/>
      </rPr>
      <t>Unlimited licenses for Photoshop. We currently maintain 51 seat licenses to support our Photoshop needs in art.
However, there are constant requests from faculty in  multiple disciplines for Photoshop licenses. I have requests to install this at the Santa Paula location as well. We cannot support the entire campus with our 51 seat licenses though. For only a few thousand more we can attain unlimited seat licenses. We currently spend 17,000 for two years licenses for 51 seat licenses. For 19,000 we can purchase unlimited      seat licenses according to a quote from Grant. With the rise  in distance Ed and web enhancing more and more faculty are using Photoshop to visually enhance their student’s experiences online. We are also seeing a rise of use in all our performing arts and they integrate technology into
performances.</t>
    </r>
  </si>
  <si>
    <r>
      <rPr>
        <sz val="10"/>
        <rFont val="Calibri"/>
        <family val="2"/>
        <scheme val="minor"/>
      </rPr>
      <t>Distance Education ‐
Analytics Software</t>
    </r>
  </si>
  <si>
    <r>
      <rPr>
        <sz val="10"/>
        <rFont val="Calibri"/>
        <family val="2"/>
        <scheme val="minor"/>
      </rPr>
      <t>Climate Controls for
LRC</t>
    </r>
  </si>
  <si>
    <r>
      <rPr>
        <sz val="10"/>
        <rFont val="Calibri"/>
        <family val="2"/>
        <scheme val="minor"/>
      </rPr>
      <t>3 20% release times for faculty to lead mentoring program
for DE</t>
    </r>
  </si>
  <si>
    <r>
      <rPr>
        <sz val="10"/>
        <rFont val="Calibri"/>
        <family val="2"/>
        <scheme val="minor"/>
      </rPr>
      <t>Student Success
Center</t>
    </r>
  </si>
  <si>
    <r>
      <rPr>
        <sz val="10"/>
        <rFont val="Calibri"/>
        <family val="2"/>
        <scheme val="minor"/>
      </rPr>
      <t>Funds to support Professional Development. Currently we have no funds to support professional development.
Although the President's office has given 5,000 last year and again this year to support Classified Professional Development. These funds have been given directly to Classified Senate for administration. The professional development committee is requesting 7,500 for faculty professional development and 7,500 for classified professional development for the coming year and ongoing. These funds will be used for professional development opportunities on campus. Such as bringing in guest speakers, holding large professional development trainings during flex assigned days. There is also a good deal of concern that we have no funds to support our part time faculty professional development. Although we are expanding professional development into online free trainings. Funds for part time faculty to travel to conferences are also requested. The current travel fund pool only supports full time faculty. If another 5000 could be contributed to the travel fund pool for part time faculty that would be well received. Total 20,000  for classified, faculty and college wide, and part time faculty.</t>
    </r>
  </si>
  <si>
    <r>
      <rPr>
        <sz val="10"/>
        <rFont val="Calibri"/>
        <family val="2"/>
        <scheme val="minor"/>
      </rPr>
      <t>Funds to support the Multicultural and Diversity Programs. Currently for the first year to our knowledge we have been given 5,200 to support Multicultural and Diversity Programs on the campus. I shared with you in admin council that we have formed a sub set of professional development committee to develop this new project. We are preparing a calendar of events in this area for the entire academic year. We are bringing together students, student clubs, and all areas of the campus to provide these events to the campus community and the community at large. We want to see ongoing funds to support these events going forward. From our initial calendar plans we will have something each month on the campus during the academic calendar with the exception of May due to graduation and finals. The professional development committee request that a greater amount of funds be provided to support these activities.
They suggest 2500 per month for 10 months for a total of 25,000. With this amount of funds we can bring in cultural events, and a speaker series as well as support the ongoing work our faculty and students are doing for Women's History month, Black History month, Hispanic Independence Day, Spanish Film Festival, Holistic Health Week, Dia de Los Muertos, Muslim Journeys, Constitution Day, Veterans Day, Celebrating the good work with EAC and appreciating and developing greater awareness in diversity in learning and physical challenges, and other events.</t>
    </r>
  </si>
  <si>
    <r>
      <rPr>
        <sz val="10"/>
        <rFont val="Calibri"/>
        <family val="2"/>
        <scheme val="minor"/>
      </rPr>
      <t>Institutionalized Supplemental
Instruction</t>
    </r>
  </si>
  <si>
    <r>
      <rPr>
        <sz val="10"/>
        <rFont val="Calibri"/>
        <family val="2"/>
        <scheme val="minor"/>
      </rPr>
      <t>Organize and adequately fund the research efforts on
campus.</t>
    </r>
  </si>
  <si>
    <r>
      <rPr>
        <sz val="10"/>
        <rFont val="Calibri"/>
        <family val="2"/>
        <scheme val="minor"/>
      </rPr>
      <t>Dean Student Services ‐ return direct reports</t>
    </r>
  </si>
  <si>
    <r>
      <rPr>
        <sz val="10"/>
        <rFont val="Calibri"/>
        <family val="2"/>
        <scheme val="minor"/>
      </rPr>
      <t>Return oversight of the Career and Transfer Center under the Dean of Student Services. Individuals currently serving in these positions require direct supervisor by the Student
Services Dean.</t>
    </r>
  </si>
  <si>
    <r>
      <rPr>
        <sz val="10"/>
        <rFont val="Calibri"/>
        <family val="2"/>
        <scheme val="minor"/>
      </rPr>
      <t>Create a design team to study our remedial pathways, and to research and design alternatives. Remediation is a broken system. There’s a better way—start many more students in college level courses with just‐in‐time support. (Remediation: A Bridge to Nowhere ‐ Complete College America)</t>
    </r>
  </si>
  <si>
    <r>
      <rPr>
        <sz val="10"/>
        <rFont val="Calibri"/>
        <family val="2"/>
        <scheme val="minor"/>
      </rPr>
      <t>MU12 3012</t>
    </r>
    <r>
      <rPr>
        <sz val="10"/>
        <color indexed="8"/>
        <rFont val="Calibri"/>
        <family val="2"/>
        <scheme val="minor"/>
      </rPr>
      <t>, MUS 1307</t>
    </r>
  </si>
  <si>
    <r>
      <t xml:space="preserve">Increase support for </t>
    </r>
    <r>
      <rPr>
        <strike/>
        <sz val="10"/>
        <color theme="1"/>
        <rFont val="Calibri"/>
        <family val="2"/>
        <scheme val="minor"/>
      </rPr>
      <t>International</t>
    </r>
    <r>
      <rPr>
        <sz val="10"/>
        <color theme="1"/>
        <rFont val="Calibri"/>
        <family val="2"/>
        <scheme val="minor"/>
      </rPr>
      <t xml:space="preserve"> Global Studies Major, Support the revamping and outreach for enrollment in International studies</t>
    </r>
  </si>
  <si>
    <r>
      <t xml:space="preserve">Recognize the interdisciplinary support for student success in </t>
    </r>
    <r>
      <rPr>
        <strike/>
        <sz val="10"/>
        <color theme="1"/>
        <rFont val="Calibri"/>
        <family val="2"/>
        <scheme val="minor"/>
      </rPr>
      <t>International</t>
    </r>
    <r>
      <rPr>
        <sz val="10"/>
        <color theme="1"/>
        <rFont val="Calibri"/>
        <family val="2"/>
        <scheme val="minor"/>
      </rPr>
      <t xml:space="preserve"> Global Studies program, provide another year to redo program with new formed task force of faculty, redo degree, create promotional material, hold education meetings for the welcome center and counselors, promote this for student success. A team of select faculty will work together to redo the entire Global Studies Degree. Once through curriculum processes we will conduct outreach and encourage enrollment in this degree that is increasingly popular at CSU's and UCs. </t>
    </r>
  </si>
  <si>
    <t>Manager</t>
  </si>
  <si>
    <t>Equipment</t>
  </si>
  <si>
    <t>Use EOPS funds</t>
  </si>
  <si>
    <t>Hire one position</t>
  </si>
  <si>
    <t>Wait for new plan</t>
  </si>
  <si>
    <t>ILT 40%</t>
  </si>
  <si>
    <t>CDF15</t>
  </si>
  <si>
    <t>CD15</t>
  </si>
  <si>
    <t>COUN1407</t>
  </si>
  <si>
    <t>COUN1406</t>
  </si>
  <si>
    <t>COUN15xx</t>
  </si>
  <si>
    <t>COUN1403</t>
  </si>
  <si>
    <t>COUN1404</t>
  </si>
  <si>
    <t>COUN1402</t>
  </si>
  <si>
    <t>Grants/Categorical</t>
  </si>
  <si>
    <t>Grants</t>
  </si>
  <si>
    <t>CLSVF14</t>
  </si>
  <si>
    <t>FMOF14</t>
  </si>
  <si>
    <t>FMOF13</t>
  </si>
  <si>
    <t>FMOF15</t>
  </si>
  <si>
    <t>VCITF15</t>
  </si>
  <si>
    <t>VCITF14</t>
  </si>
  <si>
    <t>EVPF15</t>
  </si>
  <si>
    <t>EVPF14</t>
  </si>
  <si>
    <t>TSCF14</t>
  </si>
  <si>
    <t>WCF14</t>
  </si>
  <si>
    <t>ANTHF14</t>
  </si>
  <si>
    <t>ANTHF15</t>
  </si>
  <si>
    <t>ANTHF13</t>
  </si>
  <si>
    <t>PHYSF15</t>
  </si>
  <si>
    <t>BIOLF14</t>
  </si>
  <si>
    <t>BIOLF15</t>
  </si>
  <si>
    <t>BIOLF12</t>
  </si>
  <si>
    <t>CHEMF15</t>
  </si>
  <si>
    <t>CHEMF14</t>
  </si>
  <si>
    <t>CHEMF13</t>
  </si>
  <si>
    <t>CSF13</t>
  </si>
  <si>
    <t>DEANF14</t>
  </si>
  <si>
    <t>ENGRF15</t>
  </si>
  <si>
    <t>ENGRF14</t>
  </si>
  <si>
    <t>ESRM1501 GEOG1501 GEOLF15</t>
  </si>
  <si>
    <t>GEOGF15</t>
  </si>
  <si>
    <t>GEOLF15</t>
  </si>
  <si>
    <t>MATHF15</t>
  </si>
  <si>
    <t>CS1501 MATHF15</t>
  </si>
  <si>
    <t>MATHF14</t>
  </si>
  <si>
    <t>COMM F15</t>
  </si>
  <si>
    <t>ENGL F14</t>
  </si>
  <si>
    <t>ENGL F13</t>
  </si>
  <si>
    <t>ENGL F12</t>
  </si>
  <si>
    <t>ENGL F15</t>
  </si>
  <si>
    <t>ENGLF15</t>
  </si>
  <si>
    <t>ESL F15</t>
  </si>
  <si>
    <t>ESLF12</t>
  </si>
  <si>
    <t>ESL F12</t>
  </si>
  <si>
    <t>ESL 1F50</t>
  </si>
  <si>
    <t>FLF16</t>
  </si>
  <si>
    <t>LC F14</t>
  </si>
  <si>
    <t>LC F15</t>
  </si>
  <si>
    <t>LIB F15</t>
  </si>
  <si>
    <t>LIB F14</t>
  </si>
  <si>
    <t>LIB F13</t>
  </si>
  <si>
    <t>LIBRF15</t>
  </si>
  <si>
    <t>READF12</t>
  </si>
  <si>
    <t>TSC F14</t>
  </si>
  <si>
    <t>TSC F15</t>
  </si>
  <si>
    <t>Art F15</t>
  </si>
  <si>
    <t>Art 1404 and Art 1501continFue</t>
  </si>
  <si>
    <t>Art 1504 and F13</t>
  </si>
  <si>
    <t>Art F13</t>
  </si>
  <si>
    <t>ART 1F30</t>
  </si>
  <si>
    <t>ART1301        Music F15</t>
  </si>
  <si>
    <t>AHF13</t>
  </si>
  <si>
    <t>CHI F15</t>
  </si>
  <si>
    <t>CHI F12</t>
  </si>
  <si>
    <t>CHI 1302 and F15</t>
  </si>
  <si>
    <t>DanceF13</t>
  </si>
  <si>
    <t>DN F13</t>
  </si>
  <si>
    <t>DE F15</t>
  </si>
  <si>
    <t>DE F14</t>
  </si>
  <si>
    <t>SS and HUM Dean F15</t>
  </si>
  <si>
    <t>PD F15</t>
  </si>
  <si>
    <t>DEF13</t>
  </si>
  <si>
    <t>HUM F13</t>
  </si>
  <si>
    <t>Dean F15</t>
  </si>
  <si>
    <t>Dean 1503 PD F15</t>
  </si>
  <si>
    <t>THA F15</t>
  </si>
  <si>
    <t>Division InitiaFti</t>
  </si>
  <si>
    <t>INTL F13</t>
  </si>
  <si>
    <t>HIST F12</t>
  </si>
  <si>
    <t>HIS F15</t>
  </si>
  <si>
    <t>HIS F12</t>
  </si>
  <si>
    <t>HIS 1205 POL F13</t>
  </si>
  <si>
    <t>HMSV F13</t>
  </si>
  <si>
    <t>HMSV F14</t>
  </si>
  <si>
    <t>INTL 1302 and 1303 and F13</t>
  </si>
  <si>
    <t>INT F14</t>
  </si>
  <si>
    <t>MUS F15</t>
  </si>
  <si>
    <t>MU12 3012, MUS F13</t>
  </si>
  <si>
    <t>Mus F15</t>
  </si>
  <si>
    <t>MUS F13</t>
  </si>
  <si>
    <t>Music F14</t>
  </si>
  <si>
    <t>MUS F14</t>
  </si>
  <si>
    <t>PDF15</t>
  </si>
  <si>
    <t>PHILF13</t>
  </si>
  <si>
    <t>POL F13</t>
  </si>
  <si>
    <t>PS1203, INT1401, INT1402, INT1403, INTF14</t>
  </si>
  <si>
    <t>Shared Division Dean Initiative F15</t>
  </si>
  <si>
    <t>PSY F15</t>
  </si>
  <si>
    <t>PSY F14</t>
  </si>
  <si>
    <t>PSYF14</t>
  </si>
  <si>
    <t>PSY 1408 and F14</t>
  </si>
  <si>
    <t>PSY 1301 and 1302 and 1401 and F14</t>
  </si>
  <si>
    <t>PSY 1F30</t>
  </si>
  <si>
    <t>PSY F13</t>
  </si>
  <si>
    <t>SOCF14</t>
  </si>
  <si>
    <t>SOC F13</t>
  </si>
  <si>
    <t>SOCF13</t>
  </si>
  <si>
    <t>SOCF15</t>
  </si>
  <si>
    <t>SOC1306 &amp; HMSVF13</t>
  </si>
  <si>
    <t>SOC1503 &amp; HMSV F15</t>
  </si>
  <si>
    <t>Dean's initiative F15</t>
  </si>
  <si>
    <t>Deans imitative F15</t>
  </si>
  <si>
    <t>Tha F15</t>
  </si>
  <si>
    <t>The F15</t>
  </si>
  <si>
    <t>THAF15</t>
  </si>
  <si>
    <t>THE F12</t>
  </si>
  <si>
    <t>Theater F15</t>
  </si>
  <si>
    <t>THA F14</t>
  </si>
  <si>
    <t>THA1402 and F14</t>
  </si>
  <si>
    <t>Dan 1301 Mus F13</t>
  </si>
  <si>
    <t>THA F12</t>
  </si>
  <si>
    <t>Tha 1202 and Dance F13</t>
  </si>
  <si>
    <t>ICAF15</t>
  </si>
  <si>
    <t>ICAF13</t>
  </si>
  <si>
    <t>HEDF14</t>
  </si>
  <si>
    <t>HEDF15</t>
  </si>
  <si>
    <t>HED1404/HEDFF15</t>
  </si>
  <si>
    <t>HED1502/HEDFF15</t>
  </si>
  <si>
    <t>HED1503/HEDFF15</t>
  </si>
  <si>
    <t>HED1402/HEDFF15</t>
  </si>
  <si>
    <t>HED1301/HEDFF15</t>
  </si>
  <si>
    <t>HED1504/HEDFF15</t>
  </si>
  <si>
    <t>HED1501/HEDFF15</t>
  </si>
  <si>
    <t>KINF12</t>
  </si>
  <si>
    <t>KINF15</t>
  </si>
  <si>
    <t>KINF14</t>
  </si>
  <si>
    <t>VCSPF15</t>
  </si>
  <si>
    <t>OCPF12</t>
  </si>
  <si>
    <t>OCPF15</t>
  </si>
  <si>
    <t>OCPF14</t>
  </si>
  <si>
    <t>VCSPF12</t>
  </si>
  <si>
    <t>VCSPF14</t>
  </si>
  <si>
    <t>A&amp;R F14</t>
  </si>
  <si>
    <t>A&amp;RF14</t>
  </si>
  <si>
    <t>CW F12</t>
  </si>
  <si>
    <t>CC F12</t>
  </si>
  <si>
    <t>CC F13</t>
  </si>
  <si>
    <t>CFC0</t>
  </si>
  <si>
    <t>COUNF14</t>
  </si>
  <si>
    <t>COUNF15</t>
  </si>
  <si>
    <t>EAC F14</t>
  </si>
  <si>
    <t>EACF15</t>
  </si>
  <si>
    <t>EOPS F13</t>
  </si>
  <si>
    <t>EOPSF13</t>
  </si>
  <si>
    <t>FA 1F40</t>
  </si>
  <si>
    <t>FA F14</t>
  </si>
  <si>
    <t>FA 14F01</t>
  </si>
  <si>
    <t>FAF15</t>
  </si>
  <si>
    <t>FAF14</t>
  </si>
  <si>
    <t>IS F14</t>
  </si>
  <si>
    <t>SSSP F14</t>
  </si>
  <si>
    <t>SSPF15</t>
  </si>
  <si>
    <t>SSP1501, SSFC0</t>
  </si>
  <si>
    <t>SA F13</t>
  </si>
  <si>
    <t>A&amp;R1501, WCF15</t>
  </si>
  <si>
    <t>STSVF15</t>
  </si>
  <si>
    <t>A&amp;R1500, SSFC0</t>
  </si>
  <si>
    <t>TRCFR0</t>
  </si>
  <si>
    <t>TC F12</t>
  </si>
  <si>
    <t>WC F15</t>
  </si>
  <si>
    <t>WCF15</t>
  </si>
  <si>
    <t>ACCTF15</t>
  </si>
  <si>
    <t>AGF15</t>
  </si>
  <si>
    <t>AUTO 13 &amp; AUTO F15</t>
  </si>
  <si>
    <t>AUTO 14 &amp; AUTO F15</t>
  </si>
  <si>
    <t>AUTO 12 &amp; AUTO F15</t>
  </si>
  <si>
    <t>ATF14</t>
  </si>
  <si>
    <t>AT1F4-</t>
  </si>
  <si>
    <t>BUS F14</t>
  </si>
  <si>
    <t>BUSF14</t>
  </si>
  <si>
    <t>CJF15</t>
  </si>
  <si>
    <t>CJ1F5-</t>
  </si>
  <si>
    <t>CJF14</t>
  </si>
  <si>
    <t>CTF13</t>
  </si>
  <si>
    <t>CTE DiviFsi</t>
  </si>
  <si>
    <t>CTE1501, CJ1403,        AT1413,   BUSF14</t>
  </si>
  <si>
    <t>DRFT 1406, ARCH F14</t>
  </si>
  <si>
    <t>DRFT 1402, ARCH 1403 &amp; MT F14</t>
  </si>
  <si>
    <t>DRFTF15</t>
  </si>
  <si>
    <t>EMTF15</t>
  </si>
  <si>
    <t>EMTF14</t>
  </si>
  <si>
    <t>MT F14</t>
  </si>
  <si>
    <t>MAF15</t>
  </si>
  <si>
    <t>MAF13</t>
  </si>
  <si>
    <t>NURF15</t>
  </si>
  <si>
    <t>NURF14</t>
  </si>
  <si>
    <t>NURS F15</t>
  </si>
  <si>
    <t>NURS 1203, NURS 1404 &amp; NURS F15</t>
  </si>
  <si>
    <t>NUR1301, NUR1401, NURF15</t>
  </si>
  <si>
    <t>NURS 1202, NURS 1301, NURS 1402 &amp; NURS F15</t>
  </si>
  <si>
    <t>NURS 1405 &amp; NURS F15</t>
  </si>
  <si>
    <t>WSF12</t>
  </si>
  <si>
    <t>WSF15</t>
  </si>
  <si>
    <t>WELF14</t>
  </si>
  <si>
    <t>Hire one position - Sociology and Human Services</t>
  </si>
  <si>
    <t>Replacements only</t>
  </si>
  <si>
    <t>20</t>
  </si>
  <si>
    <t>Facilities Plan</t>
  </si>
  <si>
    <t>FACP1301</t>
  </si>
  <si>
    <t>Renovate Classrooms</t>
  </si>
  <si>
    <t>Renovate at least 2 classrooms each year</t>
  </si>
  <si>
    <t>FACPF13</t>
  </si>
  <si>
    <t>FACP1302</t>
  </si>
  <si>
    <t>Renovate Restrooms</t>
  </si>
  <si>
    <t>FACP1303</t>
  </si>
  <si>
    <t>Renovate Offices</t>
  </si>
  <si>
    <t>Renovate at least 4 offices each year</t>
  </si>
  <si>
    <t>Renovate at least 2 restrooms each year</t>
  </si>
  <si>
    <t>FACP1304</t>
  </si>
  <si>
    <t>Building Maintenance</t>
  </si>
  <si>
    <t>Prioritize at least 2% of the physical plant replacement cost as scheduled maintenance projects</t>
  </si>
  <si>
    <t>Technology Plan</t>
  </si>
  <si>
    <t>TECHPF13</t>
  </si>
  <si>
    <t>TECHP1301</t>
  </si>
  <si>
    <t>Refresh Computers</t>
  </si>
  <si>
    <t>Replace at least 20% of campus computer each year (5 year life cycle for 1,600 computers at $800 each).</t>
  </si>
  <si>
    <t>TECHP1302</t>
  </si>
  <si>
    <t>Network Infrastructure</t>
  </si>
  <si>
    <t>TECHP1303</t>
  </si>
  <si>
    <t>Upgrade or repair at least 20% of the network infrastructure each year (WIFI and telephony)</t>
  </si>
  <si>
    <t>Smart Classrooms</t>
  </si>
  <si>
    <t>Renovate at least 2 smart classrooms per year</t>
  </si>
  <si>
    <t>FACP1305</t>
  </si>
  <si>
    <t>Equipment/Furniture Replacement or Repair</t>
  </si>
  <si>
    <t xml:space="preserve">All college equipment/furniture has an expected life prior to being replaced (or repaired). Prioritize at least 5% of the college equipment for replacement or repair. </t>
  </si>
  <si>
    <t>Subtotals</t>
  </si>
  <si>
    <t>Running Total</t>
  </si>
  <si>
    <t>Prop 39</t>
  </si>
  <si>
    <t>Furniture</t>
  </si>
  <si>
    <t>Scheduled Maintenance</t>
  </si>
  <si>
    <t>Total for all improvements</t>
  </si>
  <si>
    <t>Move trailer minor renovation</t>
  </si>
  <si>
    <t>Scheduled maintenance</t>
  </si>
  <si>
    <t>ordered in FY15</t>
  </si>
  <si>
    <t>equipment</t>
  </si>
  <si>
    <t>Repair or Maintenance agreement</t>
  </si>
  <si>
    <t>Facilities Plan for classroom remodels</t>
  </si>
  <si>
    <t>For shop air tools</t>
  </si>
  <si>
    <t>General purpose</t>
  </si>
  <si>
    <t>EVP15xx</t>
  </si>
  <si>
    <t>Differ until next year</t>
  </si>
  <si>
    <t>part of copy bid</t>
  </si>
  <si>
    <t>Scheduled maintenance ?</t>
  </si>
  <si>
    <t>extend to phase 4</t>
  </si>
  <si>
    <t>Use 793 or 114 funds</t>
  </si>
  <si>
    <t>part of tech plan smart classrooms</t>
  </si>
  <si>
    <t>Facilities Plan for restroom remodels</t>
  </si>
  <si>
    <t>Budget to generate 1,000 FTES - (reallocate from existing resources)</t>
  </si>
  <si>
    <t>District Copy/Printer Bid</t>
  </si>
  <si>
    <t>Part of college-wide refresh see TECHP1301 - 1303</t>
  </si>
  <si>
    <t>Use cascaded computers</t>
  </si>
  <si>
    <t>District Copy Center Bid</t>
  </si>
  <si>
    <t>SSSP funds or cascaded computers</t>
  </si>
  <si>
    <t>Differ until next program review</t>
  </si>
  <si>
    <t>8000 Lottery 4000 GF</t>
  </si>
  <si>
    <t>Is this in the right category and expense</t>
  </si>
  <si>
    <t>Use 793 funds</t>
  </si>
  <si>
    <t>Equity or 793</t>
  </si>
  <si>
    <t>Lottery</t>
  </si>
  <si>
    <t>IELM or infrastructure</t>
  </si>
  <si>
    <t>Differ until next year - look to integrate grant and general funds</t>
  </si>
  <si>
    <t>SSSP or other grants  same as EVP1423</t>
  </si>
  <si>
    <t>gwen - reoccuring  technology funds</t>
  </si>
  <si>
    <t>I emailed Bill Hendricks on 4-21-15 to get more details on this setup. Since this is an instructional need, then the committee is ranking this as a high priority. I will need more details from Bill for the final number. If we subtract the inititive 1501, then the total for this one inititive would be the adjusted cost.</t>
  </si>
  <si>
    <t>We are suggesting that the current Imacs be replaced with higher end MacMini computers and Dell 24" monitors. The PC's are not end of life and can be refreshed with more RAM and SSD drives. Here is the breakdown for these costs. 11 PC Upgrade Kits (256 GB SSD and 8 GB RAM) 11x$300 = $3300. 15 MacMinis with 24" Dell Monitors 15x$2000 = $30,000. Total = $33,300</t>
  </si>
  <si>
    <t>The registration and welcome center computers were refreshed using 3SP funds. We will plan to upgrade all of the A/R office PC's.</t>
  </si>
  <si>
    <t>Ranked low because these 6 surface pro devices are already being purchased through another funding source (3SP).</t>
  </si>
  <si>
    <t>Ranked low because this will be fulfilled by the campus wide Wi-Fi inititive VCIT1504.</t>
  </si>
  <si>
    <t>Ranked medium since the counselors recenlty received 15 new laptops 2 years ago. We will need to see if these are in addition to or are replacing lost laptops.</t>
  </si>
  <si>
    <t>Ranked low because this project is already being taken care of with Title V grant funds.</t>
  </si>
  <si>
    <t>Need to contact EAC and find out more details related to this reqeust.</t>
  </si>
  <si>
    <t>Ranked low because most of this was taken care of in 2014. The instructional computers will be refreshed via technical refresh.</t>
  </si>
  <si>
    <t>Ranked low because we already have a district wide site license for Adobe products.</t>
  </si>
  <si>
    <t>Ranked low because these 30 transfer center lab computers are being upgraded using 3SP funds.</t>
  </si>
  <si>
    <t>Ranked low because it is a duplicate of VCIT1500</t>
  </si>
  <si>
    <t>20% of a PT FTE</t>
  </si>
  <si>
    <t>Abolish and establish a Vice President Student Services</t>
  </si>
  <si>
    <t>Reorganization to add an assistant dean using categorical funds (SSSP)</t>
  </si>
  <si>
    <t>Equity funds =75%</t>
  </si>
  <si>
    <t>Reorganization to move dean into workforce development - no new costs</t>
  </si>
  <si>
    <t xml:space="preserve">Grant program plan and budget enhancement, adjustment or prioritization </t>
  </si>
  <si>
    <t>College Funds</t>
  </si>
  <si>
    <t>Future bond project $20,000,000</t>
  </si>
  <si>
    <t>Future bond project $50,000,000</t>
  </si>
  <si>
    <t>Future bond project $700,000</t>
  </si>
  <si>
    <t>Future bond project $7,000,000</t>
  </si>
  <si>
    <t>Current construction</t>
  </si>
  <si>
    <t>Future bond project $1,000,000</t>
  </si>
  <si>
    <t>part of district bid</t>
  </si>
  <si>
    <t>College Recurring Funds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</si>
</sst>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 #,##0_);_(* \(#,##0\);_(* &quot;-&quot;??_);_(@_)"/>
  </numFmts>
  <fonts count="13" x14ac:knownFonts="1">
    <font>
      <sz val="10"/>
      <color rgb="FF000000"/>
      <name val="Times New Roman"/>
      <charset val="204"/>
    </font>
    <font>
      <sz val="11"/>
      <color theme="1"/>
      <name val="Calibri"/>
      <family val="2"/>
      <scheme val="minor"/>
    </font>
    <font>
      <sz val="11"/>
      <color theme="1"/>
      <name val="Calibri"/>
      <family val="2"/>
      <scheme val="minor"/>
    </font>
    <font>
      <sz val="10"/>
      <color rgb="FF000000"/>
      <name val="Times New Roman"/>
      <charset val="204"/>
    </font>
    <font>
      <strike/>
      <sz val="10"/>
      <color rgb="FFFF0000"/>
      <name val="Times New Roman"/>
      <family val="1"/>
    </font>
    <font>
      <sz val="10"/>
      <color theme="1"/>
      <name val="Calibri"/>
      <family val="2"/>
      <scheme val="minor"/>
    </font>
    <font>
      <sz val="10"/>
      <name val="Calibri"/>
      <family val="2"/>
      <scheme val="minor"/>
    </font>
    <font>
      <b/>
      <sz val="10"/>
      <name val="Calibri"/>
      <family val="2"/>
      <scheme val="minor"/>
    </font>
    <font>
      <sz val="10"/>
      <color rgb="FF000000"/>
      <name val="Calibri"/>
      <family val="2"/>
      <scheme val="minor"/>
    </font>
    <font>
      <sz val="10"/>
      <color indexed="8"/>
      <name val="Calibri"/>
      <family val="2"/>
      <scheme val="minor"/>
    </font>
    <font>
      <sz val="10"/>
      <color rgb="FFFF0000"/>
      <name val="Calibri"/>
      <family val="2"/>
      <scheme val="minor"/>
    </font>
    <font>
      <strike/>
      <sz val="10"/>
      <color theme="1"/>
      <name val="Calibri"/>
      <family val="2"/>
      <scheme val="minor"/>
    </font>
    <font>
      <b/>
      <sz val="11"/>
      <color rgb="FF00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3" fillId="0" borderId="0" applyFont="0" applyFill="0" applyBorder="0" applyAlignment="0" applyProtection="0"/>
    <xf numFmtId="43" fontId="3"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1" fillId="0" borderId="0"/>
  </cellStyleXfs>
  <cellXfs count="138">
    <xf numFmtId="0" fontId="0" fillId="0" borderId="0" xfId="0" applyFill="1" applyBorder="1" applyAlignment="1">
      <alignment horizontal="left" vertical="top"/>
    </xf>
    <xf numFmtId="0" fontId="8" fillId="0" borderId="1" xfId="0" applyFont="1" applyFill="1" applyBorder="1" applyAlignment="1">
      <alignment horizontal="center" vertical="top"/>
    </xf>
    <xf numFmtId="49" fontId="8" fillId="0" borderId="1" xfId="0" applyNumberFormat="1" applyFont="1" applyFill="1" applyBorder="1" applyAlignment="1" applyProtection="1">
      <alignment horizontal="center" vertical="top"/>
      <protection locked="0"/>
    </xf>
    <xf numFmtId="49" fontId="8" fillId="0" borderId="1" xfId="0" applyNumberFormat="1" applyFont="1" applyFill="1" applyBorder="1" applyAlignment="1">
      <alignment horizontal="left" vertical="top" wrapText="1"/>
    </xf>
    <xf numFmtId="165" fontId="8" fillId="0" borderId="1" xfId="2" applyNumberFormat="1" applyFont="1" applyFill="1" applyBorder="1" applyAlignment="1">
      <alignment horizontal="right" vertical="top"/>
    </xf>
    <xf numFmtId="164" fontId="8" fillId="0" borderId="1" xfId="1" applyNumberFormat="1" applyFont="1" applyFill="1" applyBorder="1" applyAlignment="1">
      <alignment horizontal="left" vertical="top"/>
    </xf>
    <xf numFmtId="0" fontId="8" fillId="0" borderId="1" xfId="0" applyFont="1" applyFill="1" applyBorder="1" applyAlignment="1">
      <alignment horizontal="left" vertical="top" wrapText="1"/>
    </xf>
    <xf numFmtId="0" fontId="8" fillId="0" borderId="1" xfId="0" applyFont="1" applyFill="1" applyBorder="1" applyAlignment="1">
      <alignment horizontal="left" vertical="top"/>
    </xf>
    <xf numFmtId="0" fontId="8" fillId="0" borderId="1" xfId="0" applyFont="1" applyFill="1" applyBorder="1" applyAlignment="1">
      <alignment horizontal="center" vertical="top" textRotation="90" wrapText="1"/>
    </xf>
    <xf numFmtId="0" fontId="5" fillId="0" borderId="1" xfId="3" applyFont="1" applyBorder="1" applyAlignment="1" applyProtection="1">
      <alignment horizontal="center" vertical="top" wrapText="1"/>
      <protection locked="0"/>
    </xf>
    <xf numFmtId="49" fontId="5" fillId="0" borderId="1" xfId="4" applyNumberFormat="1" applyFont="1" applyBorder="1" applyAlignment="1">
      <alignment horizontal="center" vertical="top" wrapText="1"/>
    </xf>
    <xf numFmtId="49" fontId="6" fillId="0" borderId="1" xfId="3" applyNumberFormat="1" applyFont="1" applyBorder="1" applyAlignment="1">
      <alignment horizontal="left" vertical="top" wrapText="1"/>
    </xf>
    <xf numFmtId="165" fontId="6" fillId="0" borderId="1" xfId="2" applyNumberFormat="1" applyFont="1" applyBorder="1" applyAlignment="1">
      <alignment horizontal="right" vertical="top" wrapText="1"/>
    </xf>
    <xf numFmtId="49" fontId="6" fillId="0" borderId="1" xfId="2" applyNumberFormat="1" applyFont="1" applyBorder="1" applyAlignment="1">
      <alignment horizontal="center" vertical="top" wrapText="1"/>
    </xf>
    <xf numFmtId="49" fontId="6" fillId="0" borderId="1" xfId="0" applyNumberFormat="1" applyFont="1" applyBorder="1" applyAlignment="1">
      <alignment horizontal="left" vertical="top" wrapText="1"/>
    </xf>
    <xf numFmtId="49" fontId="6" fillId="0" borderId="1" xfId="0" applyNumberFormat="1" applyFont="1" applyFill="1" applyBorder="1" applyAlignment="1">
      <alignment horizontal="left" vertical="top" wrapText="1"/>
    </xf>
    <xf numFmtId="49" fontId="6" fillId="0" borderId="1" xfId="0" applyNumberFormat="1" applyFont="1" applyBorder="1" applyAlignment="1">
      <alignment horizontal="center" vertical="top" wrapText="1"/>
    </xf>
    <xf numFmtId="165" fontId="6" fillId="0" borderId="1" xfId="2" applyNumberFormat="1" applyFont="1" applyFill="1" applyBorder="1" applyAlignment="1">
      <alignment horizontal="right" vertical="top"/>
    </xf>
    <xf numFmtId="165" fontId="6" fillId="0" borderId="1" xfId="2" applyNumberFormat="1" applyFont="1" applyFill="1" applyBorder="1" applyAlignment="1">
      <alignment horizontal="left" vertical="top" wrapText="1"/>
    </xf>
    <xf numFmtId="49" fontId="6" fillId="0" borderId="1" xfId="1" applyNumberFormat="1" applyFont="1" applyBorder="1" applyAlignment="1">
      <alignment horizontal="left" vertical="top" wrapText="1"/>
    </xf>
    <xf numFmtId="49" fontId="5" fillId="0" borderId="1" xfId="0" applyNumberFormat="1" applyFont="1" applyBorder="1" applyAlignment="1">
      <alignment horizontal="left" vertical="top" wrapText="1"/>
    </xf>
    <xf numFmtId="49" fontId="6" fillId="0" borderId="1" xfId="1" applyNumberFormat="1" applyFont="1" applyFill="1" applyBorder="1" applyAlignment="1">
      <alignment horizontal="left" vertical="top" wrapText="1"/>
    </xf>
    <xf numFmtId="49" fontId="6" fillId="0" borderId="1" xfId="2"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center" vertical="top" wrapText="1"/>
      <protection locked="0"/>
    </xf>
    <xf numFmtId="44" fontId="6" fillId="0" borderId="1" xfId="1" applyNumberFormat="1" applyFont="1" applyFill="1" applyBorder="1" applyAlignment="1">
      <alignment horizontal="left" vertical="top" wrapText="1"/>
    </xf>
    <xf numFmtId="49" fontId="5" fillId="0" borderId="1" xfId="2" applyNumberFormat="1" applyFont="1" applyFill="1" applyBorder="1" applyAlignment="1">
      <alignment horizontal="left" vertical="top" wrapText="1"/>
    </xf>
    <xf numFmtId="49" fontId="5" fillId="0" borderId="1" xfId="0" applyNumberFormat="1" applyFont="1" applyFill="1" applyBorder="1" applyAlignment="1" applyProtection="1">
      <alignment horizontal="center" vertical="top" wrapText="1"/>
      <protection locked="0"/>
    </xf>
    <xf numFmtId="49" fontId="5" fillId="0" borderId="1" xfId="0" applyNumberFormat="1" applyFont="1" applyFill="1" applyBorder="1" applyAlignment="1">
      <alignment horizontal="left" vertical="top" wrapText="1"/>
    </xf>
    <xf numFmtId="49" fontId="5" fillId="0" borderId="1" xfId="0" applyNumberFormat="1" applyFont="1" applyBorder="1" applyAlignment="1">
      <alignment horizontal="center" vertical="top" wrapText="1"/>
    </xf>
    <xf numFmtId="49" fontId="8" fillId="0" borderId="1" xfId="0" applyNumberFormat="1" applyFont="1" applyFill="1" applyBorder="1" applyAlignment="1">
      <alignment horizontal="left" vertical="top"/>
    </xf>
    <xf numFmtId="0" fontId="8" fillId="0" borderId="1" xfId="0" applyFont="1" applyFill="1" applyBorder="1" applyAlignment="1">
      <alignment vertical="top" wrapText="1"/>
    </xf>
    <xf numFmtId="49" fontId="5" fillId="0" borderId="1" xfId="4" applyNumberFormat="1" applyFont="1" applyFill="1" applyBorder="1" applyAlignment="1">
      <alignment horizontal="center" vertical="top" wrapText="1"/>
    </xf>
    <xf numFmtId="49" fontId="6" fillId="0" borderId="1" xfId="3" applyNumberFormat="1" applyFont="1" applyFill="1" applyBorder="1" applyAlignment="1">
      <alignment vertical="top" wrapText="1"/>
    </xf>
    <xf numFmtId="165" fontId="6" fillId="0" borderId="1" xfId="2" applyNumberFormat="1" applyFont="1" applyFill="1" applyBorder="1" applyAlignment="1">
      <alignment horizontal="right" vertical="top" wrapText="1"/>
    </xf>
    <xf numFmtId="49" fontId="6" fillId="0" borderId="1" xfId="3" applyNumberFormat="1" applyFont="1" applyBorder="1" applyAlignment="1">
      <alignment vertical="top" wrapText="1"/>
    </xf>
    <xf numFmtId="49" fontId="5" fillId="0" borderId="1" xfId="3" applyNumberFormat="1" applyFont="1" applyBorder="1" applyAlignment="1">
      <alignment vertical="top" wrapText="1"/>
    </xf>
    <xf numFmtId="49" fontId="5" fillId="0" borderId="1" xfId="4" applyNumberFormat="1" applyFont="1" applyBorder="1" applyAlignment="1">
      <alignment vertical="top" wrapText="1"/>
    </xf>
    <xf numFmtId="165" fontId="5" fillId="0" borderId="1" xfId="2" applyNumberFormat="1" applyFont="1" applyBorder="1" applyAlignment="1">
      <alignment horizontal="right" vertical="top" wrapText="1"/>
    </xf>
    <xf numFmtId="49" fontId="6" fillId="0" borderId="1" xfId="4" applyNumberFormat="1" applyFont="1" applyFill="1" applyBorder="1" applyAlignment="1">
      <alignment horizontal="center" vertical="top" wrapText="1"/>
    </xf>
    <xf numFmtId="49" fontId="8" fillId="0" borderId="1" xfId="0" applyNumberFormat="1" applyFont="1" applyFill="1" applyBorder="1" applyAlignment="1" applyProtection="1">
      <alignment horizontal="center" vertical="top" wrapText="1"/>
      <protection locked="0"/>
    </xf>
    <xf numFmtId="164" fontId="8" fillId="0" borderId="1" xfId="1" applyNumberFormat="1" applyFont="1" applyFill="1" applyBorder="1" applyAlignment="1">
      <alignment horizontal="left" vertical="top" wrapText="1"/>
    </xf>
    <xf numFmtId="165" fontId="9" fillId="0" borderId="1" xfId="2" applyNumberFormat="1" applyFont="1" applyFill="1" applyBorder="1" applyAlignment="1">
      <alignment horizontal="left" vertical="top" wrapText="1"/>
    </xf>
    <xf numFmtId="0" fontId="6" fillId="0" borderId="1" xfId="0" applyFont="1" applyFill="1" applyBorder="1" applyAlignment="1">
      <alignment horizontal="left" vertical="top" wrapText="1"/>
    </xf>
    <xf numFmtId="49" fontId="9" fillId="0" borderId="1" xfId="0" applyNumberFormat="1" applyFont="1" applyFill="1" applyBorder="1" applyAlignment="1">
      <alignment horizontal="left" vertical="top" wrapText="1"/>
    </xf>
    <xf numFmtId="6" fontId="6" fillId="0" borderId="1" xfId="1" applyNumberFormat="1" applyFont="1" applyFill="1" applyBorder="1" applyAlignment="1">
      <alignment horizontal="left" vertical="top" wrapText="1"/>
    </xf>
    <xf numFmtId="0" fontId="8" fillId="0" borderId="1" xfId="0" applyFont="1" applyFill="1" applyBorder="1" applyAlignment="1" applyProtection="1">
      <alignment horizontal="left" vertical="top" wrapText="1"/>
      <protection locked="0"/>
    </xf>
    <xf numFmtId="8" fontId="6" fillId="0" borderId="1" xfId="1" applyNumberFormat="1" applyFont="1" applyFill="1" applyBorder="1" applyAlignment="1">
      <alignment horizontal="left" vertical="top" wrapText="1"/>
    </xf>
    <xf numFmtId="44" fontId="6" fillId="0" borderId="1" xfId="1" applyFont="1" applyFill="1" applyBorder="1" applyAlignment="1">
      <alignment horizontal="left" vertical="top" wrapText="1"/>
    </xf>
    <xf numFmtId="44" fontId="6" fillId="0" borderId="1" xfId="1" applyFont="1" applyFill="1" applyBorder="1" applyAlignment="1">
      <alignment vertical="top" wrapText="1"/>
    </xf>
    <xf numFmtId="49" fontId="5" fillId="0" borderId="1" xfId="2" applyNumberFormat="1" applyFont="1" applyFill="1" applyBorder="1" applyAlignment="1" applyProtection="1">
      <alignment horizontal="center" vertical="top" wrapText="1"/>
      <protection locked="0"/>
    </xf>
    <xf numFmtId="49" fontId="5" fillId="0" borderId="1" xfId="3" applyNumberFormat="1" applyFont="1" applyFill="1" applyBorder="1" applyAlignment="1">
      <alignment vertical="top" wrapText="1"/>
    </xf>
    <xf numFmtId="165" fontId="6" fillId="0" borderId="1" xfId="2" applyNumberFormat="1" applyFont="1" applyBorder="1" applyAlignment="1">
      <alignment horizontal="right" vertical="top"/>
    </xf>
    <xf numFmtId="165" fontId="5" fillId="0" borderId="1" xfId="2" applyNumberFormat="1" applyFont="1" applyFill="1" applyBorder="1" applyAlignment="1">
      <alignment horizontal="right" vertical="top"/>
    </xf>
    <xf numFmtId="44" fontId="5" fillId="0" borderId="1" xfId="1" applyNumberFormat="1" applyFont="1" applyFill="1" applyBorder="1" applyAlignment="1">
      <alignment horizontal="left" vertical="top" wrapText="1"/>
    </xf>
    <xf numFmtId="44" fontId="5" fillId="0" borderId="1" xfId="1" applyFont="1" applyFill="1" applyBorder="1" applyAlignment="1">
      <alignment vertical="top" wrapText="1"/>
    </xf>
    <xf numFmtId="49" fontId="6" fillId="0" borderId="1" xfId="0" applyNumberFormat="1" applyFont="1" applyFill="1" applyBorder="1" applyAlignment="1">
      <alignment horizontal="left" vertical="top"/>
    </xf>
    <xf numFmtId="49" fontId="5" fillId="0" borderId="1" xfId="0" applyNumberFormat="1" applyFont="1" applyFill="1" applyBorder="1" applyAlignment="1">
      <alignment horizontal="center" vertical="top" wrapText="1"/>
    </xf>
    <xf numFmtId="49" fontId="5" fillId="0" borderId="1" xfId="1" applyNumberFormat="1" applyFont="1" applyFill="1" applyBorder="1" applyAlignment="1">
      <alignment horizontal="left" vertical="top" wrapText="1"/>
    </xf>
    <xf numFmtId="49" fontId="8" fillId="0" borderId="1" xfId="1" applyNumberFormat="1" applyFont="1" applyFill="1" applyBorder="1" applyAlignment="1">
      <alignment horizontal="left" vertical="top" wrapText="1"/>
    </xf>
    <xf numFmtId="49" fontId="6" fillId="0" borderId="1" xfId="0" applyNumberFormat="1" applyFont="1" applyFill="1" applyBorder="1" applyAlignment="1">
      <alignment horizontal="center" vertical="top" wrapText="1"/>
    </xf>
    <xf numFmtId="49" fontId="5" fillId="0" borderId="1" xfId="0" applyNumberFormat="1" applyFont="1" applyFill="1" applyBorder="1" applyAlignment="1">
      <alignment horizontal="left" vertical="top"/>
    </xf>
    <xf numFmtId="49" fontId="5" fillId="0" borderId="1" xfId="1" applyNumberFormat="1" applyFont="1" applyFill="1" applyBorder="1" applyAlignment="1">
      <alignment horizontal="left" vertical="top"/>
    </xf>
    <xf numFmtId="49" fontId="5" fillId="0" borderId="1" xfId="3" applyNumberFormat="1" applyFont="1" applyFill="1" applyBorder="1" applyAlignment="1" applyProtection="1">
      <alignment horizontal="center" vertical="top" wrapText="1"/>
      <protection locked="0"/>
    </xf>
    <xf numFmtId="49" fontId="5" fillId="0" borderId="1" xfId="3" applyNumberFormat="1" applyFont="1" applyFill="1" applyBorder="1" applyAlignment="1" applyProtection="1">
      <alignment vertical="top" wrapText="1"/>
      <protection locked="0"/>
    </xf>
    <xf numFmtId="49" fontId="5" fillId="0" borderId="1" xfId="4" applyNumberFormat="1" applyFont="1" applyFill="1" applyBorder="1" applyAlignment="1" applyProtection="1">
      <alignment vertical="top" wrapText="1"/>
      <protection locked="0"/>
    </xf>
    <xf numFmtId="165" fontId="5" fillId="0" borderId="1" xfId="2" applyNumberFormat="1" applyFont="1" applyFill="1" applyBorder="1" applyAlignment="1" applyProtection="1">
      <alignment horizontal="right" vertical="top" wrapText="1"/>
      <protection locked="0"/>
    </xf>
    <xf numFmtId="49" fontId="6" fillId="0" borderId="1" xfId="3" applyNumberFormat="1" applyFont="1" applyBorder="1" applyAlignment="1">
      <alignment vertical="top"/>
    </xf>
    <xf numFmtId="49" fontId="5" fillId="0" borderId="1" xfId="3" applyNumberFormat="1" applyFont="1" applyBorder="1" applyAlignment="1" applyProtection="1">
      <alignment horizontal="center" vertical="top" wrapText="1"/>
      <protection locked="0"/>
    </xf>
    <xf numFmtId="49" fontId="5" fillId="0" borderId="1" xfId="3" applyNumberFormat="1" applyFont="1" applyBorder="1" applyAlignment="1" applyProtection="1">
      <alignment vertical="top" wrapText="1"/>
      <protection locked="0"/>
    </xf>
    <xf numFmtId="165" fontId="5" fillId="0" borderId="1" xfId="2" applyNumberFormat="1" applyFont="1" applyBorder="1" applyAlignment="1" applyProtection="1">
      <alignment horizontal="right" vertical="top" wrapText="1"/>
      <protection locked="0"/>
    </xf>
    <xf numFmtId="49" fontId="9" fillId="0" borderId="1" xfId="0" applyNumberFormat="1" applyFont="1" applyFill="1" applyBorder="1" applyAlignment="1">
      <alignment horizontal="center" vertical="top" wrapText="1"/>
    </xf>
    <xf numFmtId="49" fontId="5" fillId="0" borderId="1" xfId="0" applyNumberFormat="1" applyFont="1" applyFill="1" applyBorder="1" applyAlignment="1">
      <alignment horizontal="center" vertical="top"/>
    </xf>
    <xf numFmtId="165" fontId="5" fillId="0" borderId="1" xfId="2" applyNumberFormat="1" applyFont="1" applyFill="1" applyBorder="1" applyAlignment="1">
      <alignment horizontal="left" vertical="top" wrapText="1"/>
    </xf>
    <xf numFmtId="165" fontId="9" fillId="0" borderId="1" xfId="2" applyNumberFormat="1" applyFont="1" applyFill="1" applyBorder="1" applyAlignment="1">
      <alignment horizontal="right" vertical="top"/>
    </xf>
    <xf numFmtId="44" fontId="9" fillId="0" borderId="1" xfId="1" applyFont="1" applyFill="1" applyBorder="1" applyAlignment="1">
      <alignment vertical="top" wrapText="1"/>
    </xf>
    <xf numFmtId="8" fontId="5" fillId="0" borderId="1" xfId="0" applyNumberFormat="1" applyFont="1" applyFill="1" applyBorder="1" applyAlignment="1">
      <alignment horizontal="left" vertical="top" wrapText="1"/>
    </xf>
    <xf numFmtId="49" fontId="9" fillId="0" borderId="1" xfId="1" applyNumberFormat="1" applyFont="1" applyFill="1" applyBorder="1" applyAlignment="1">
      <alignment horizontal="left" vertical="top" wrapText="1"/>
    </xf>
    <xf numFmtId="49" fontId="6" fillId="0" borderId="1" xfId="0" applyNumberFormat="1" applyFont="1" applyFill="1" applyBorder="1" applyAlignment="1">
      <alignment horizontal="center" vertical="top"/>
    </xf>
    <xf numFmtId="3" fontId="5" fillId="0" borderId="1" xfId="0" applyNumberFormat="1" applyFont="1" applyFill="1" applyBorder="1" applyAlignment="1">
      <alignment horizontal="left" vertical="top" wrapText="1"/>
    </xf>
    <xf numFmtId="49" fontId="6" fillId="0" borderId="1" xfId="2" applyNumberFormat="1" applyFont="1" applyFill="1" applyBorder="1" applyAlignment="1">
      <alignment horizontal="center" vertical="top" wrapText="1"/>
    </xf>
    <xf numFmtId="3" fontId="6" fillId="0" borderId="1" xfId="2" applyNumberFormat="1" applyFont="1" applyFill="1" applyBorder="1" applyAlignment="1">
      <alignment horizontal="left" vertical="top" wrapText="1"/>
    </xf>
    <xf numFmtId="49" fontId="8" fillId="0" borderId="1" xfId="2" applyNumberFormat="1" applyFont="1" applyFill="1" applyBorder="1" applyAlignment="1" applyProtection="1">
      <alignment horizontal="left" vertical="top" wrapText="1"/>
      <protection locked="0"/>
    </xf>
    <xf numFmtId="165" fontId="8" fillId="0" borderId="1" xfId="2" applyNumberFormat="1" applyFont="1" applyFill="1" applyBorder="1" applyAlignment="1">
      <alignment horizontal="left" vertical="top"/>
    </xf>
    <xf numFmtId="49" fontId="6" fillId="0" borderId="1" xfId="3" applyNumberFormat="1" applyFont="1" applyFill="1" applyBorder="1" applyAlignment="1" applyProtection="1">
      <alignment horizontal="center" vertical="top" wrapText="1"/>
      <protection locked="0"/>
    </xf>
    <xf numFmtId="49" fontId="6" fillId="0" borderId="1" xfId="3" applyNumberFormat="1" applyFont="1" applyFill="1" applyBorder="1" applyAlignment="1" applyProtection="1">
      <alignment vertical="top" wrapText="1"/>
      <protection locked="0"/>
    </xf>
    <xf numFmtId="49" fontId="6" fillId="0" borderId="1" xfId="4" applyNumberFormat="1" applyFont="1" applyFill="1" applyBorder="1" applyAlignment="1" applyProtection="1">
      <alignment vertical="top" wrapText="1"/>
      <protection locked="0"/>
    </xf>
    <xf numFmtId="165" fontId="6" fillId="0" borderId="1" xfId="2" applyNumberFormat="1" applyFont="1" applyFill="1" applyBorder="1" applyAlignment="1" applyProtection="1">
      <alignment horizontal="right" vertical="top" wrapText="1"/>
      <protection locked="0"/>
    </xf>
    <xf numFmtId="49" fontId="8" fillId="0" borderId="1" xfId="0" applyNumberFormat="1" applyFont="1" applyFill="1" applyBorder="1" applyAlignment="1" applyProtection="1">
      <alignment horizontal="left" vertical="top" wrapText="1"/>
      <protection locked="0"/>
    </xf>
    <xf numFmtId="165" fontId="8" fillId="0" borderId="1" xfId="2" applyNumberFormat="1" applyFont="1" applyFill="1" applyBorder="1" applyAlignment="1" applyProtection="1">
      <alignment horizontal="right" vertical="top"/>
      <protection locked="0"/>
    </xf>
    <xf numFmtId="42" fontId="8" fillId="0" borderId="1" xfId="1" applyNumberFormat="1" applyFont="1" applyFill="1" applyBorder="1" applyAlignment="1" applyProtection="1">
      <alignment horizontal="left" vertical="top" wrapText="1"/>
      <protection locked="0"/>
    </xf>
    <xf numFmtId="49" fontId="5" fillId="2" borderId="1" xfId="3" applyNumberFormat="1" applyFont="1" applyFill="1" applyBorder="1" applyAlignment="1">
      <alignment vertical="top" wrapText="1"/>
    </xf>
    <xf numFmtId="49" fontId="6" fillId="2" borderId="1" xfId="3" applyNumberFormat="1" applyFont="1" applyFill="1" applyBorder="1" applyAlignment="1">
      <alignment vertical="top" wrapText="1"/>
    </xf>
    <xf numFmtId="165" fontId="5" fillId="2" borderId="1" xfId="2" applyNumberFormat="1" applyFont="1" applyFill="1" applyBorder="1" applyAlignment="1">
      <alignment horizontal="right" vertical="top" wrapText="1"/>
    </xf>
    <xf numFmtId="49" fontId="6" fillId="2" borderId="1" xfId="3" applyNumberFormat="1" applyFont="1" applyFill="1" applyBorder="1" applyAlignment="1">
      <alignment vertical="top"/>
    </xf>
    <xf numFmtId="165" fontId="6" fillId="2" borderId="1" xfId="2" applyNumberFormat="1" applyFont="1" applyFill="1" applyBorder="1" applyAlignment="1">
      <alignment horizontal="right" vertical="top" wrapText="1"/>
    </xf>
    <xf numFmtId="165" fontId="8" fillId="0" borderId="1" xfId="2" applyNumberFormat="1" applyFont="1" applyFill="1" applyBorder="1" applyAlignment="1">
      <alignment horizontal="left" vertical="top" wrapText="1"/>
    </xf>
    <xf numFmtId="0" fontId="7" fillId="3" borderId="1" xfId="0" applyFont="1" applyFill="1" applyBorder="1" applyAlignment="1">
      <alignment horizontal="center" textRotation="90" wrapText="1"/>
    </xf>
    <xf numFmtId="49" fontId="7" fillId="3" borderId="1" xfId="0" applyNumberFormat="1" applyFont="1" applyFill="1" applyBorder="1" applyAlignment="1" applyProtection="1">
      <alignment horizontal="center" textRotation="90" wrapText="1"/>
      <protection locked="0"/>
    </xf>
    <xf numFmtId="49" fontId="7" fillId="3" borderId="1" xfId="0" applyNumberFormat="1" applyFont="1" applyFill="1" applyBorder="1" applyAlignment="1">
      <alignment horizontal="center" textRotation="90" wrapText="1"/>
    </xf>
    <xf numFmtId="165" fontId="7" fillId="3" borderId="1" xfId="2" applyNumberFormat="1" applyFont="1" applyFill="1" applyBorder="1" applyAlignment="1">
      <alignment horizontal="center" textRotation="90" wrapText="1"/>
    </xf>
    <xf numFmtId="164" fontId="7" fillId="3" borderId="1" xfId="1" applyNumberFormat="1" applyFont="1" applyFill="1" applyBorder="1" applyAlignment="1">
      <alignment horizontal="center" textRotation="90" wrapText="1"/>
    </xf>
    <xf numFmtId="165" fontId="12" fillId="4" borderId="1" xfId="2" applyNumberFormat="1" applyFont="1" applyFill="1" applyBorder="1" applyAlignment="1">
      <alignment vertical="top"/>
    </xf>
    <xf numFmtId="49" fontId="12" fillId="4" borderId="1" xfId="0" applyNumberFormat="1" applyFont="1" applyFill="1" applyBorder="1" applyAlignment="1">
      <alignment horizontal="center" vertical="top"/>
    </xf>
    <xf numFmtId="49" fontId="12" fillId="4" borderId="1" xfId="0" applyNumberFormat="1" applyFont="1" applyFill="1" applyBorder="1" applyAlignment="1">
      <alignment horizontal="center" vertical="top" wrapText="1"/>
    </xf>
    <xf numFmtId="165" fontId="12" fillId="4" borderId="1" xfId="2" applyNumberFormat="1" applyFont="1" applyFill="1" applyBorder="1" applyAlignment="1">
      <alignment horizontal="center" vertical="top"/>
    </xf>
    <xf numFmtId="0" fontId="7" fillId="4" borderId="1" xfId="0" applyFont="1" applyFill="1" applyBorder="1" applyAlignment="1">
      <alignment horizontal="center" textRotation="90" wrapText="1"/>
    </xf>
    <xf numFmtId="0" fontId="12" fillId="4" borderId="1" xfId="0" applyNumberFormat="1" applyFont="1" applyFill="1" applyBorder="1" applyAlignment="1" applyProtection="1">
      <alignment horizontal="center" vertical="top"/>
      <protection locked="0"/>
    </xf>
    <xf numFmtId="0" fontId="7" fillId="3" borderId="1" xfId="0" applyNumberFormat="1" applyFont="1" applyFill="1" applyBorder="1" applyAlignment="1" applyProtection="1">
      <alignment horizontal="center" textRotation="90" wrapText="1"/>
      <protection locked="0"/>
    </xf>
    <xf numFmtId="0" fontId="8" fillId="0" borderId="1" xfId="0" applyNumberFormat="1" applyFont="1" applyFill="1" applyBorder="1" applyAlignment="1" applyProtection="1">
      <alignment horizontal="center" vertical="top"/>
      <protection locked="0"/>
    </xf>
    <xf numFmtId="0" fontId="5" fillId="0" borderId="1" xfId="0" applyNumberFormat="1" applyFont="1" applyFill="1" applyBorder="1" applyAlignment="1" applyProtection="1">
      <alignment horizontal="center" vertical="top" wrapText="1"/>
      <protection locked="0"/>
    </xf>
    <xf numFmtId="0" fontId="6" fillId="0" borderId="1" xfId="0" applyNumberFormat="1" applyFont="1" applyFill="1" applyBorder="1" applyAlignment="1" applyProtection="1">
      <alignment horizontal="center" vertical="top" wrapText="1"/>
      <protection locked="0"/>
    </xf>
    <xf numFmtId="0" fontId="5" fillId="0" borderId="1" xfId="0" applyNumberFormat="1" applyFont="1" applyFill="1" applyBorder="1" applyAlignment="1">
      <alignment horizontal="center" vertical="top"/>
    </xf>
    <xf numFmtId="0" fontId="5" fillId="0" borderId="1" xfId="0" applyNumberFormat="1" applyFont="1" applyFill="1" applyBorder="1" applyAlignment="1">
      <alignment horizontal="center" vertical="top" wrapText="1"/>
    </xf>
    <xf numFmtId="0" fontId="6" fillId="0" borderId="1" xfId="0" applyNumberFormat="1" applyFont="1" applyFill="1" applyBorder="1" applyAlignment="1">
      <alignment horizontal="center" vertical="top" wrapText="1"/>
    </xf>
    <xf numFmtId="0" fontId="6" fillId="0" borderId="1" xfId="0" applyNumberFormat="1" applyFont="1" applyBorder="1" applyAlignment="1">
      <alignment horizontal="center" vertical="top" wrapText="1"/>
    </xf>
    <xf numFmtId="0" fontId="8" fillId="0" borderId="1" xfId="0" applyNumberFormat="1" applyFont="1" applyFill="1" applyBorder="1" applyAlignment="1" applyProtection="1">
      <alignment horizontal="center" vertical="top" wrapText="1"/>
      <protection locked="0"/>
    </xf>
    <xf numFmtId="0" fontId="9" fillId="0" borderId="1" xfId="0" applyNumberFormat="1" applyFont="1" applyFill="1" applyBorder="1" applyAlignment="1">
      <alignment horizontal="center" vertical="top" wrapText="1"/>
    </xf>
    <xf numFmtId="49" fontId="9" fillId="0" borderId="1" xfId="2" applyNumberFormat="1" applyFont="1" applyFill="1" applyBorder="1" applyAlignment="1">
      <alignment horizontal="left" vertical="top" wrapText="1"/>
    </xf>
    <xf numFmtId="49" fontId="5" fillId="0" borderId="1" xfId="1" applyNumberFormat="1" applyFont="1" applyFill="1" applyBorder="1" applyAlignment="1">
      <alignment vertical="top" wrapText="1"/>
    </xf>
    <xf numFmtId="49" fontId="8" fillId="0" borderId="1" xfId="0" applyNumberFormat="1" applyFont="1" applyFill="1" applyBorder="1" applyAlignment="1">
      <alignment vertical="top" wrapText="1"/>
    </xf>
    <xf numFmtId="0" fontId="5" fillId="0" borderId="1" xfId="3" applyNumberFormat="1" applyFont="1" applyBorder="1" applyAlignment="1">
      <alignment horizontal="center" vertical="top" wrapText="1"/>
    </xf>
    <xf numFmtId="0" fontId="5" fillId="0" borderId="1" xfId="3" applyNumberFormat="1" applyFont="1" applyFill="1" applyBorder="1" applyAlignment="1" applyProtection="1">
      <alignment horizontal="center" vertical="top" wrapText="1"/>
      <protection locked="0"/>
    </xf>
    <xf numFmtId="0" fontId="6" fillId="0" borderId="1" xfId="3" applyNumberFormat="1" applyFont="1" applyBorder="1" applyAlignment="1">
      <alignment horizontal="center" vertical="top" wrapText="1"/>
    </xf>
    <xf numFmtId="0" fontId="6" fillId="0" borderId="1" xfId="3" applyNumberFormat="1" applyFont="1" applyFill="1" applyBorder="1" applyAlignment="1">
      <alignment horizontal="center" vertical="top" wrapText="1"/>
    </xf>
    <xf numFmtId="0" fontId="6" fillId="0" borderId="1" xfId="3" applyNumberFormat="1" applyFont="1" applyFill="1" applyBorder="1" applyAlignment="1" applyProtection="1">
      <alignment horizontal="center" vertical="top" wrapText="1"/>
      <protection locked="0"/>
    </xf>
    <xf numFmtId="0" fontId="5" fillId="0" borderId="1" xfId="3" applyNumberFormat="1" applyFont="1" applyBorder="1" applyAlignment="1" applyProtection="1">
      <alignment horizontal="center" vertical="top" wrapText="1"/>
      <protection locked="0"/>
    </xf>
    <xf numFmtId="0" fontId="10" fillId="0" borderId="1" xfId="0" applyNumberFormat="1" applyFont="1" applyFill="1" applyBorder="1" applyAlignment="1">
      <alignment horizontal="center" vertical="top" wrapText="1"/>
    </xf>
    <xf numFmtId="0" fontId="6" fillId="0" borderId="1" xfId="0" applyNumberFormat="1" applyFont="1" applyFill="1" applyBorder="1" applyAlignment="1">
      <alignment horizontal="center" vertical="top"/>
    </xf>
    <xf numFmtId="0" fontId="6" fillId="2" borderId="1" xfId="3" applyNumberFormat="1" applyFont="1" applyFill="1" applyBorder="1" applyAlignment="1">
      <alignment horizontal="center" vertical="top" wrapText="1"/>
    </xf>
    <xf numFmtId="0" fontId="5" fillId="0" borderId="1" xfId="3" applyNumberFormat="1" applyFont="1" applyBorder="1" applyAlignment="1">
      <alignment horizontal="center" vertical="top"/>
    </xf>
    <xf numFmtId="0" fontId="5" fillId="2" borderId="1" xfId="3" applyNumberFormat="1" applyFont="1" applyFill="1" applyBorder="1" applyAlignment="1">
      <alignment horizontal="center" vertical="top" wrapText="1"/>
    </xf>
    <xf numFmtId="0" fontId="8" fillId="0" borderId="1" xfId="0" applyNumberFormat="1" applyFont="1" applyFill="1" applyBorder="1" applyAlignment="1">
      <alignment horizontal="center" vertical="top"/>
    </xf>
    <xf numFmtId="0" fontId="8" fillId="0" borderId="1" xfId="0" applyNumberFormat="1" applyFont="1" applyFill="1" applyBorder="1" applyAlignment="1">
      <alignment horizontal="center" vertical="top" wrapText="1"/>
    </xf>
    <xf numFmtId="0" fontId="5" fillId="0" borderId="1" xfId="6" applyFont="1" applyFill="1" applyBorder="1" applyAlignment="1" applyProtection="1">
      <alignment horizontal="center" vertical="top" wrapText="1"/>
      <protection locked="0"/>
    </xf>
    <xf numFmtId="165" fontId="6" fillId="0" borderId="1" xfId="1" applyNumberFormat="1" applyFont="1" applyFill="1" applyBorder="1" applyAlignment="1">
      <alignment horizontal="left" vertical="top" wrapText="1"/>
    </xf>
    <xf numFmtId="165" fontId="12" fillId="4" borderId="2" xfId="2" applyNumberFormat="1" applyFont="1" applyFill="1" applyBorder="1" applyAlignment="1">
      <alignment horizontal="right" vertical="top"/>
    </xf>
    <xf numFmtId="165" fontId="12" fillId="4" borderId="3" xfId="2" applyNumberFormat="1" applyFont="1" applyFill="1" applyBorder="1" applyAlignment="1">
      <alignment horizontal="right" vertical="top"/>
    </xf>
    <xf numFmtId="165" fontId="12" fillId="4" borderId="4" xfId="2" applyNumberFormat="1" applyFont="1" applyFill="1" applyBorder="1" applyAlignment="1">
      <alignment horizontal="right" vertical="top"/>
    </xf>
  </cellXfs>
  <cellStyles count="7">
    <cellStyle name="Comma" xfId="2" builtinId="3"/>
    <cellStyle name="Comma 2" xfId="4"/>
    <cellStyle name="Currency" xfId="1" builtinId="4"/>
    <cellStyle name="Currency 2" xfId="5"/>
    <cellStyle name="Normal" xfId="0" builtinId="0"/>
    <cellStyle name="Normal 2" xfId="3"/>
    <cellStyle name="Normal 2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4</xdr:col>
      <xdr:colOff>555625</xdr:colOff>
      <xdr:row>75</xdr:row>
      <xdr:rowOff>0</xdr:rowOff>
    </xdr:from>
    <xdr:ext cx="184731" cy="264560"/>
    <xdr:sp macro="" textlink="">
      <xdr:nvSpPr>
        <xdr:cNvPr id="2" name="TextBox 1"/>
        <xdr:cNvSpPr txBox="1"/>
      </xdr:nvSpPr>
      <xdr:spPr>
        <a:xfrm>
          <a:off x="2851150" y="5209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116</xdr:row>
      <xdr:rowOff>0</xdr:rowOff>
    </xdr:from>
    <xdr:ext cx="184731" cy="264560"/>
    <xdr:sp macro="" textlink="">
      <xdr:nvSpPr>
        <xdr:cNvPr id="3" name="TextBox 2"/>
        <xdr:cNvSpPr txBox="1"/>
      </xdr:nvSpPr>
      <xdr:spPr>
        <a:xfrm>
          <a:off x="28511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123</xdr:row>
      <xdr:rowOff>0</xdr:rowOff>
    </xdr:from>
    <xdr:ext cx="184731" cy="264560"/>
    <xdr:sp macro="" textlink="">
      <xdr:nvSpPr>
        <xdr:cNvPr id="4" name="TextBox 3"/>
        <xdr:cNvSpPr txBox="1"/>
      </xdr:nvSpPr>
      <xdr:spPr>
        <a:xfrm>
          <a:off x="28511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215</xdr:row>
      <xdr:rowOff>0</xdr:rowOff>
    </xdr:from>
    <xdr:ext cx="184731" cy="264560"/>
    <xdr:sp macro="" textlink="">
      <xdr:nvSpPr>
        <xdr:cNvPr id="5" name="TextBox 4"/>
        <xdr:cNvSpPr txBox="1"/>
      </xdr:nvSpPr>
      <xdr:spPr>
        <a:xfrm>
          <a:off x="2851150" y="1245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357</xdr:row>
      <xdr:rowOff>0</xdr:rowOff>
    </xdr:from>
    <xdr:ext cx="184731" cy="264560"/>
    <xdr:sp macro="" textlink="">
      <xdr:nvSpPr>
        <xdr:cNvPr id="6" name="TextBox 5"/>
        <xdr:cNvSpPr txBox="1"/>
      </xdr:nvSpPr>
      <xdr:spPr>
        <a:xfrm>
          <a:off x="28511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373</xdr:row>
      <xdr:rowOff>0</xdr:rowOff>
    </xdr:from>
    <xdr:ext cx="184731" cy="264560"/>
    <xdr:sp macro="" textlink="">
      <xdr:nvSpPr>
        <xdr:cNvPr id="7" name="TextBox 6"/>
        <xdr:cNvSpPr txBox="1"/>
      </xdr:nvSpPr>
      <xdr:spPr>
        <a:xfrm>
          <a:off x="2851150" y="1245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423</xdr:row>
      <xdr:rowOff>0</xdr:rowOff>
    </xdr:from>
    <xdr:ext cx="184731" cy="264560"/>
    <xdr:sp macro="" textlink="">
      <xdr:nvSpPr>
        <xdr:cNvPr id="8" name="TextBox 7"/>
        <xdr:cNvSpPr txBox="1"/>
      </xdr:nvSpPr>
      <xdr:spPr>
        <a:xfrm>
          <a:off x="2851150"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432</xdr:row>
      <xdr:rowOff>0</xdr:rowOff>
    </xdr:from>
    <xdr:ext cx="184731" cy="264560"/>
    <xdr:sp macro="" textlink="">
      <xdr:nvSpPr>
        <xdr:cNvPr id="10" name="TextBox 9"/>
        <xdr:cNvSpPr txBox="1"/>
      </xdr:nvSpPr>
      <xdr:spPr>
        <a:xfrm>
          <a:off x="2851150"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478</xdr:row>
      <xdr:rowOff>0</xdr:rowOff>
    </xdr:from>
    <xdr:ext cx="184731" cy="264560"/>
    <xdr:sp macro="" textlink="">
      <xdr:nvSpPr>
        <xdr:cNvPr id="11" name="TextBox 10"/>
        <xdr:cNvSpPr txBox="1"/>
      </xdr:nvSpPr>
      <xdr:spPr>
        <a:xfrm>
          <a:off x="2851150" y="2497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4</xdr:col>
      <xdr:colOff>555625</xdr:colOff>
      <xdr:row>2</xdr:row>
      <xdr:rowOff>0</xdr:rowOff>
    </xdr:from>
    <xdr:ext cx="184731" cy="264560"/>
    <xdr:sp macro="" textlink="">
      <xdr:nvSpPr>
        <xdr:cNvPr id="2" name="TextBox 1"/>
        <xdr:cNvSpPr txBox="1"/>
      </xdr:nvSpPr>
      <xdr:spPr>
        <a:xfrm>
          <a:off x="2851150" y="5209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2</xdr:row>
      <xdr:rowOff>0</xdr:rowOff>
    </xdr:from>
    <xdr:ext cx="184731" cy="264560"/>
    <xdr:sp macro="" textlink="">
      <xdr:nvSpPr>
        <xdr:cNvPr id="3" name="TextBox 2"/>
        <xdr:cNvSpPr txBox="1"/>
      </xdr:nvSpPr>
      <xdr:spPr>
        <a:xfrm>
          <a:off x="2851150" y="806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2</xdr:row>
      <xdr:rowOff>0</xdr:rowOff>
    </xdr:from>
    <xdr:ext cx="184731" cy="264560"/>
    <xdr:sp macro="" textlink="">
      <xdr:nvSpPr>
        <xdr:cNvPr id="4" name="TextBox 3"/>
        <xdr:cNvSpPr txBox="1"/>
      </xdr:nvSpPr>
      <xdr:spPr>
        <a:xfrm>
          <a:off x="2851150" y="8546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2</xdr:row>
      <xdr:rowOff>0</xdr:rowOff>
    </xdr:from>
    <xdr:ext cx="184731" cy="264560"/>
    <xdr:sp macro="" textlink="">
      <xdr:nvSpPr>
        <xdr:cNvPr id="5" name="TextBox 4"/>
        <xdr:cNvSpPr txBox="1"/>
      </xdr:nvSpPr>
      <xdr:spPr>
        <a:xfrm>
          <a:off x="2851150" y="1494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2</xdr:row>
      <xdr:rowOff>0</xdr:rowOff>
    </xdr:from>
    <xdr:ext cx="184731" cy="264560"/>
    <xdr:sp macro="" textlink="">
      <xdr:nvSpPr>
        <xdr:cNvPr id="6" name="TextBox 5"/>
        <xdr:cNvSpPr txBox="1"/>
      </xdr:nvSpPr>
      <xdr:spPr>
        <a:xfrm>
          <a:off x="2851150" y="2481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2</xdr:row>
      <xdr:rowOff>0</xdr:rowOff>
    </xdr:from>
    <xdr:ext cx="184731" cy="264560"/>
    <xdr:sp macro="" textlink="">
      <xdr:nvSpPr>
        <xdr:cNvPr id="7" name="TextBox 6"/>
        <xdr:cNvSpPr txBox="1"/>
      </xdr:nvSpPr>
      <xdr:spPr>
        <a:xfrm>
          <a:off x="2851150" y="25929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3</xdr:row>
      <xdr:rowOff>0</xdr:rowOff>
    </xdr:from>
    <xdr:ext cx="184731" cy="264560"/>
    <xdr:sp macro="" textlink="">
      <xdr:nvSpPr>
        <xdr:cNvPr id="8" name="TextBox 7"/>
        <xdr:cNvSpPr txBox="1"/>
      </xdr:nvSpPr>
      <xdr:spPr>
        <a:xfrm>
          <a:off x="2851150" y="29406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11</xdr:row>
      <xdr:rowOff>0</xdr:rowOff>
    </xdr:from>
    <xdr:ext cx="184731" cy="264560"/>
    <xdr:sp macro="" textlink="">
      <xdr:nvSpPr>
        <xdr:cNvPr id="9" name="TextBox 8"/>
        <xdr:cNvSpPr txBox="1"/>
      </xdr:nvSpPr>
      <xdr:spPr>
        <a:xfrm>
          <a:off x="2851150" y="3003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11</xdr:row>
      <xdr:rowOff>0</xdr:rowOff>
    </xdr:from>
    <xdr:ext cx="184731" cy="264560"/>
    <xdr:sp macro="" textlink="">
      <xdr:nvSpPr>
        <xdr:cNvPr id="10" name="TextBox 9"/>
        <xdr:cNvSpPr txBox="1"/>
      </xdr:nvSpPr>
      <xdr:spPr>
        <a:xfrm>
          <a:off x="2851150" y="3323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4</xdr:col>
      <xdr:colOff>555625</xdr:colOff>
      <xdr:row>2</xdr:row>
      <xdr:rowOff>0</xdr:rowOff>
    </xdr:from>
    <xdr:ext cx="184731" cy="264560"/>
    <xdr:sp macro="" textlink="">
      <xdr:nvSpPr>
        <xdr:cNvPr id="2" name="TextBox 1"/>
        <xdr:cNvSpPr txBox="1"/>
      </xdr:nvSpPr>
      <xdr:spPr>
        <a:xfrm>
          <a:off x="2851150" y="5209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2</xdr:row>
      <xdr:rowOff>0</xdr:rowOff>
    </xdr:from>
    <xdr:ext cx="184731" cy="264560"/>
    <xdr:sp macro="" textlink="">
      <xdr:nvSpPr>
        <xdr:cNvPr id="3" name="TextBox 2"/>
        <xdr:cNvSpPr txBox="1"/>
      </xdr:nvSpPr>
      <xdr:spPr>
        <a:xfrm>
          <a:off x="2851150" y="806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2</xdr:row>
      <xdr:rowOff>0</xdr:rowOff>
    </xdr:from>
    <xdr:ext cx="184731" cy="264560"/>
    <xdr:sp macro="" textlink="">
      <xdr:nvSpPr>
        <xdr:cNvPr id="4" name="TextBox 3"/>
        <xdr:cNvSpPr txBox="1"/>
      </xdr:nvSpPr>
      <xdr:spPr>
        <a:xfrm>
          <a:off x="2851150" y="8546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2</xdr:row>
      <xdr:rowOff>0</xdr:rowOff>
    </xdr:from>
    <xdr:ext cx="184731" cy="264560"/>
    <xdr:sp macro="" textlink="">
      <xdr:nvSpPr>
        <xdr:cNvPr id="5" name="TextBox 4"/>
        <xdr:cNvSpPr txBox="1"/>
      </xdr:nvSpPr>
      <xdr:spPr>
        <a:xfrm>
          <a:off x="2851150" y="1494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2</xdr:row>
      <xdr:rowOff>0</xdr:rowOff>
    </xdr:from>
    <xdr:ext cx="184731" cy="264560"/>
    <xdr:sp macro="" textlink="">
      <xdr:nvSpPr>
        <xdr:cNvPr id="6" name="TextBox 5"/>
        <xdr:cNvSpPr txBox="1"/>
      </xdr:nvSpPr>
      <xdr:spPr>
        <a:xfrm>
          <a:off x="2851150" y="2481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2</xdr:row>
      <xdr:rowOff>0</xdr:rowOff>
    </xdr:from>
    <xdr:ext cx="184731" cy="264560"/>
    <xdr:sp macro="" textlink="">
      <xdr:nvSpPr>
        <xdr:cNvPr id="7" name="TextBox 6"/>
        <xdr:cNvSpPr txBox="1"/>
      </xdr:nvSpPr>
      <xdr:spPr>
        <a:xfrm>
          <a:off x="2851150" y="25929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2</xdr:row>
      <xdr:rowOff>0</xdr:rowOff>
    </xdr:from>
    <xdr:ext cx="184731" cy="264560"/>
    <xdr:sp macro="" textlink="">
      <xdr:nvSpPr>
        <xdr:cNvPr id="8" name="TextBox 7"/>
        <xdr:cNvSpPr txBox="1"/>
      </xdr:nvSpPr>
      <xdr:spPr>
        <a:xfrm>
          <a:off x="2851150" y="29406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3</xdr:row>
      <xdr:rowOff>0</xdr:rowOff>
    </xdr:from>
    <xdr:ext cx="184731" cy="264560"/>
    <xdr:sp macro="" textlink="">
      <xdr:nvSpPr>
        <xdr:cNvPr id="9" name="TextBox 8"/>
        <xdr:cNvSpPr txBox="1"/>
      </xdr:nvSpPr>
      <xdr:spPr>
        <a:xfrm>
          <a:off x="2851150" y="3003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15</xdr:row>
      <xdr:rowOff>0</xdr:rowOff>
    </xdr:from>
    <xdr:ext cx="184731" cy="264560"/>
    <xdr:sp macro="" textlink="">
      <xdr:nvSpPr>
        <xdr:cNvPr id="10" name="TextBox 9"/>
        <xdr:cNvSpPr txBox="1"/>
      </xdr:nvSpPr>
      <xdr:spPr>
        <a:xfrm>
          <a:off x="2851150" y="3323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4</xdr:col>
      <xdr:colOff>555625</xdr:colOff>
      <xdr:row>2</xdr:row>
      <xdr:rowOff>0</xdr:rowOff>
    </xdr:from>
    <xdr:ext cx="184731" cy="264560"/>
    <xdr:sp macro="" textlink="">
      <xdr:nvSpPr>
        <xdr:cNvPr id="2" name="TextBox 1"/>
        <xdr:cNvSpPr txBox="1"/>
      </xdr:nvSpPr>
      <xdr:spPr>
        <a:xfrm>
          <a:off x="2851150" y="5209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2</xdr:row>
      <xdr:rowOff>0</xdr:rowOff>
    </xdr:from>
    <xdr:ext cx="184731" cy="264560"/>
    <xdr:sp macro="" textlink="">
      <xdr:nvSpPr>
        <xdr:cNvPr id="3" name="TextBox 2"/>
        <xdr:cNvSpPr txBox="1"/>
      </xdr:nvSpPr>
      <xdr:spPr>
        <a:xfrm>
          <a:off x="2851150" y="806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2</xdr:row>
      <xdr:rowOff>0</xdr:rowOff>
    </xdr:from>
    <xdr:ext cx="184731" cy="264560"/>
    <xdr:sp macro="" textlink="">
      <xdr:nvSpPr>
        <xdr:cNvPr id="4" name="TextBox 3"/>
        <xdr:cNvSpPr txBox="1"/>
      </xdr:nvSpPr>
      <xdr:spPr>
        <a:xfrm>
          <a:off x="2851150" y="8546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2</xdr:row>
      <xdr:rowOff>0</xdr:rowOff>
    </xdr:from>
    <xdr:ext cx="184731" cy="264560"/>
    <xdr:sp macro="" textlink="">
      <xdr:nvSpPr>
        <xdr:cNvPr id="5" name="TextBox 4"/>
        <xdr:cNvSpPr txBox="1"/>
      </xdr:nvSpPr>
      <xdr:spPr>
        <a:xfrm>
          <a:off x="2851150" y="1494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2</xdr:row>
      <xdr:rowOff>0</xdr:rowOff>
    </xdr:from>
    <xdr:ext cx="184731" cy="264560"/>
    <xdr:sp macro="" textlink="">
      <xdr:nvSpPr>
        <xdr:cNvPr id="6" name="TextBox 5"/>
        <xdr:cNvSpPr txBox="1"/>
      </xdr:nvSpPr>
      <xdr:spPr>
        <a:xfrm>
          <a:off x="2851150" y="2481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2</xdr:row>
      <xdr:rowOff>0</xdr:rowOff>
    </xdr:from>
    <xdr:ext cx="184731" cy="264560"/>
    <xdr:sp macro="" textlink="">
      <xdr:nvSpPr>
        <xdr:cNvPr id="7" name="TextBox 6"/>
        <xdr:cNvSpPr txBox="1"/>
      </xdr:nvSpPr>
      <xdr:spPr>
        <a:xfrm>
          <a:off x="2851150" y="25929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2</xdr:row>
      <xdr:rowOff>0</xdr:rowOff>
    </xdr:from>
    <xdr:ext cx="184731" cy="264560"/>
    <xdr:sp macro="" textlink="">
      <xdr:nvSpPr>
        <xdr:cNvPr id="8" name="TextBox 7"/>
        <xdr:cNvSpPr txBox="1"/>
      </xdr:nvSpPr>
      <xdr:spPr>
        <a:xfrm>
          <a:off x="2851150" y="29406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2</xdr:row>
      <xdr:rowOff>0</xdr:rowOff>
    </xdr:from>
    <xdr:ext cx="184731" cy="264560"/>
    <xdr:sp macro="" textlink="">
      <xdr:nvSpPr>
        <xdr:cNvPr id="9" name="TextBox 8"/>
        <xdr:cNvSpPr txBox="1"/>
      </xdr:nvSpPr>
      <xdr:spPr>
        <a:xfrm>
          <a:off x="2851150" y="3003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36</xdr:row>
      <xdr:rowOff>0</xdr:rowOff>
    </xdr:from>
    <xdr:ext cx="184731" cy="264560"/>
    <xdr:sp macro="" textlink="">
      <xdr:nvSpPr>
        <xdr:cNvPr id="10" name="TextBox 9"/>
        <xdr:cNvSpPr txBox="1"/>
      </xdr:nvSpPr>
      <xdr:spPr>
        <a:xfrm>
          <a:off x="2851150" y="3323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555625</xdr:colOff>
      <xdr:row>476</xdr:row>
      <xdr:rowOff>0</xdr:rowOff>
    </xdr:from>
    <xdr:ext cx="184731" cy="264560"/>
    <xdr:sp macro="" textlink="">
      <xdr:nvSpPr>
        <xdr:cNvPr id="2" name="TextBox 1"/>
        <xdr:cNvSpPr txBox="1"/>
      </xdr:nvSpPr>
      <xdr:spPr>
        <a:xfrm>
          <a:off x="2851150" y="5209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52</xdr:row>
      <xdr:rowOff>0</xdr:rowOff>
    </xdr:from>
    <xdr:ext cx="184731" cy="264560"/>
    <xdr:sp macro="" textlink="">
      <xdr:nvSpPr>
        <xdr:cNvPr id="3" name="TextBox 2"/>
        <xdr:cNvSpPr txBox="1"/>
      </xdr:nvSpPr>
      <xdr:spPr>
        <a:xfrm>
          <a:off x="2851150" y="806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225</xdr:row>
      <xdr:rowOff>0</xdr:rowOff>
    </xdr:from>
    <xdr:ext cx="184731" cy="264560"/>
    <xdr:sp macro="" textlink="">
      <xdr:nvSpPr>
        <xdr:cNvPr id="4" name="TextBox 3"/>
        <xdr:cNvSpPr txBox="1"/>
      </xdr:nvSpPr>
      <xdr:spPr>
        <a:xfrm>
          <a:off x="2851150" y="8546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164</xdr:row>
      <xdr:rowOff>0</xdr:rowOff>
    </xdr:from>
    <xdr:ext cx="184731" cy="264560"/>
    <xdr:sp macro="" textlink="">
      <xdr:nvSpPr>
        <xdr:cNvPr id="5" name="TextBox 4"/>
        <xdr:cNvSpPr txBox="1"/>
      </xdr:nvSpPr>
      <xdr:spPr>
        <a:xfrm>
          <a:off x="2851150" y="1494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118</xdr:row>
      <xdr:rowOff>0</xdr:rowOff>
    </xdr:from>
    <xdr:ext cx="184731" cy="264560"/>
    <xdr:sp macro="" textlink="">
      <xdr:nvSpPr>
        <xdr:cNvPr id="6" name="TextBox 5"/>
        <xdr:cNvSpPr txBox="1"/>
      </xdr:nvSpPr>
      <xdr:spPr>
        <a:xfrm>
          <a:off x="2851150" y="2481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61</xdr:row>
      <xdr:rowOff>0</xdr:rowOff>
    </xdr:from>
    <xdr:ext cx="184731" cy="264560"/>
    <xdr:sp macro="" textlink="">
      <xdr:nvSpPr>
        <xdr:cNvPr id="7" name="TextBox 6"/>
        <xdr:cNvSpPr txBox="1"/>
      </xdr:nvSpPr>
      <xdr:spPr>
        <a:xfrm>
          <a:off x="2851150" y="25929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411</xdr:row>
      <xdr:rowOff>0</xdr:rowOff>
    </xdr:from>
    <xdr:ext cx="184731" cy="264560"/>
    <xdr:sp macro="" textlink="">
      <xdr:nvSpPr>
        <xdr:cNvPr id="8" name="TextBox 7"/>
        <xdr:cNvSpPr txBox="1"/>
      </xdr:nvSpPr>
      <xdr:spPr>
        <a:xfrm>
          <a:off x="2851150" y="29406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280</xdr:row>
      <xdr:rowOff>0</xdr:rowOff>
    </xdr:from>
    <xdr:ext cx="184731" cy="264560"/>
    <xdr:sp macro="" textlink="">
      <xdr:nvSpPr>
        <xdr:cNvPr id="9" name="TextBox 8"/>
        <xdr:cNvSpPr txBox="1"/>
      </xdr:nvSpPr>
      <xdr:spPr>
        <a:xfrm>
          <a:off x="2851150" y="3003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250</xdr:row>
      <xdr:rowOff>0</xdr:rowOff>
    </xdr:from>
    <xdr:ext cx="184731" cy="264560"/>
    <xdr:sp macro="" textlink="">
      <xdr:nvSpPr>
        <xdr:cNvPr id="10" name="TextBox 9"/>
        <xdr:cNvSpPr txBox="1"/>
      </xdr:nvSpPr>
      <xdr:spPr>
        <a:xfrm>
          <a:off x="2851150" y="3323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555625</xdr:colOff>
      <xdr:row>75</xdr:row>
      <xdr:rowOff>0</xdr:rowOff>
    </xdr:from>
    <xdr:ext cx="184731" cy="264560"/>
    <xdr:sp macro="" textlink="">
      <xdr:nvSpPr>
        <xdr:cNvPr id="2" name="TextBox 1"/>
        <xdr:cNvSpPr txBox="1"/>
      </xdr:nvSpPr>
      <xdr:spPr>
        <a:xfrm>
          <a:off x="2851150" y="5209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75</xdr:row>
      <xdr:rowOff>0</xdr:rowOff>
    </xdr:from>
    <xdr:ext cx="184731" cy="264560"/>
    <xdr:sp macro="" textlink="">
      <xdr:nvSpPr>
        <xdr:cNvPr id="3" name="TextBox 2"/>
        <xdr:cNvSpPr txBox="1"/>
      </xdr:nvSpPr>
      <xdr:spPr>
        <a:xfrm>
          <a:off x="2851150" y="806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75</xdr:row>
      <xdr:rowOff>0</xdr:rowOff>
    </xdr:from>
    <xdr:ext cx="184731" cy="264560"/>
    <xdr:sp macro="" textlink="">
      <xdr:nvSpPr>
        <xdr:cNvPr id="4" name="TextBox 3"/>
        <xdr:cNvSpPr txBox="1"/>
      </xdr:nvSpPr>
      <xdr:spPr>
        <a:xfrm>
          <a:off x="2851150" y="8546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75</xdr:row>
      <xdr:rowOff>0</xdr:rowOff>
    </xdr:from>
    <xdr:ext cx="184731" cy="264560"/>
    <xdr:sp macro="" textlink="">
      <xdr:nvSpPr>
        <xdr:cNvPr id="5" name="TextBox 4"/>
        <xdr:cNvSpPr txBox="1"/>
      </xdr:nvSpPr>
      <xdr:spPr>
        <a:xfrm>
          <a:off x="2851150" y="1494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75</xdr:row>
      <xdr:rowOff>0</xdr:rowOff>
    </xdr:from>
    <xdr:ext cx="184731" cy="264560"/>
    <xdr:sp macro="" textlink="">
      <xdr:nvSpPr>
        <xdr:cNvPr id="6" name="TextBox 5"/>
        <xdr:cNvSpPr txBox="1"/>
      </xdr:nvSpPr>
      <xdr:spPr>
        <a:xfrm>
          <a:off x="2851150" y="2481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75</xdr:row>
      <xdr:rowOff>0</xdr:rowOff>
    </xdr:from>
    <xdr:ext cx="184731" cy="264560"/>
    <xdr:sp macro="" textlink="">
      <xdr:nvSpPr>
        <xdr:cNvPr id="7" name="TextBox 6"/>
        <xdr:cNvSpPr txBox="1"/>
      </xdr:nvSpPr>
      <xdr:spPr>
        <a:xfrm>
          <a:off x="2851150" y="25929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75</xdr:row>
      <xdr:rowOff>0</xdr:rowOff>
    </xdr:from>
    <xdr:ext cx="184731" cy="264560"/>
    <xdr:sp macro="" textlink="">
      <xdr:nvSpPr>
        <xdr:cNvPr id="8" name="TextBox 7"/>
        <xdr:cNvSpPr txBox="1"/>
      </xdr:nvSpPr>
      <xdr:spPr>
        <a:xfrm>
          <a:off x="2851150" y="29406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75</xdr:row>
      <xdr:rowOff>0</xdr:rowOff>
    </xdr:from>
    <xdr:ext cx="184731" cy="264560"/>
    <xdr:sp macro="" textlink="">
      <xdr:nvSpPr>
        <xdr:cNvPr id="9" name="TextBox 8"/>
        <xdr:cNvSpPr txBox="1"/>
      </xdr:nvSpPr>
      <xdr:spPr>
        <a:xfrm>
          <a:off x="2851150" y="3003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75</xdr:row>
      <xdr:rowOff>0</xdr:rowOff>
    </xdr:from>
    <xdr:ext cx="184731" cy="264560"/>
    <xdr:sp macro="" textlink="">
      <xdr:nvSpPr>
        <xdr:cNvPr id="10" name="TextBox 9"/>
        <xdr:cNvSpPr txBox="1"/>
      </xdr:nvSpPr>
      <xdr:spPr>
        <a:xfrm>
          <a:off x="2851150" y="3323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4</xdr:col>
      <xdr:colOff>555625</xdr:colOff>
      <xdr:row>2</xdr:row>
      <xdr:rowOff>0</xdr:rowOff>
    </xdr:from>
    <xdr:ext cx="184731" cy="264560"/>
    <xdr:sp macro="" textlink="">
      <xdr:nvSpPr>
        <xdr:cNvPr id="2" name="TextBox 1"/>
        <xdr:cNvSpPr txBox="1"/>
      </xdr:nvSpPr>
      <xdr:spPr>
        <a:xfrm>
          <a:off x="2851150" y="5209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43</xdr:row>
      <xdr:rowOff>0</xdr:rowOff>
    </xdr:from>
    <xdr:ext cx="184731" cy="264560"/>
    <xdr:sp macro="" textlink="">
      <xdr:nvSpPr>
        <xdr:cNvPr id="3" name="TextBox 2"/>
        <xdr:cNvSpPr txBox="1"/>
      </xdr:nvSpPr>
      <xdr:spPr>
        <a:xfrm>
          <a:off x="2851150" y="806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43</xdr:row>
      <xdr:rowOff>0</xdr:rowOff>
    </xdr:from>
    <xdr:ext cx="184731" cy="264560"/>
    <xdr:sp macro="" textlink="">
      <xdr:nvSpPr>
        <xdr:cNvPr id="4" name="TextBox 3"/>
        <xdr:cNvSpPr txBox="1"/>
      </xdr:nvSpPr>
      <xdr:spPr>
        <a:xfrm>
          <a:off x="2851150" y="8546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43</xdr:row>
      <xdr:rowOff>0</xdr:rowOff>
    </xdr:from>
    <xdr:ext cx="184731" cy="264560"/>
    <xdr:sp macro="" textlink="">
      <xdr:nvSpPr>
        <xdr:cNvPr id="5" name="TextBox 4"/>
        <xdr:cNvSpPr txBox="1"/>
      </xdr:nvSpPr>
      <xdr:spPr>
        <a:xfrm>
          <a:off x="2851150" y="1494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43</xdr:row>
      <xdr:rowOff>0</xdr:rowOff>
    </xdr:from>
    <xdr:ext cx="184731" cy="264560"/>
    <xdr:sp macro="" textlink="">
      <xdr:nvSpPr>
        <xdr:cNvPr id="6" name="TextBox 5"/>
        <xdr:cNvSpPr txBox="1"/>
      </xdr:nvSpPr>
      <xdr:spPr>
        <a:xfrm>
          <a:off x="2851150" y="2481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43</xdr:row>
      <xdr:rowOff>0</xdr:rowOff>
    </xdr:from>
    <xdr:ext cx="184731" cy="264560"/>
    <xdr:sp macro="" textlink="">
      <xdr:nvSpPr>
        <xdr:cNvPr id="7" name="TextBox 6"/>
        <xdr:cNvSpPr txBox="1"/>
      </xdr:nvSpPr>
      <xdr:spPr>
        <a:xfrm>
          <a:off x="2851150" y="25929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43</xdr:row>
      <xdr:rowOff>0</xdr:rowOff>
    </xdr:from>
    <xdr:ext cx="184731" cy="264560"/>
    <xdr:sp macro="" textlink="">
      <xdr:nvSpPr>
        <xdr:cNvPr id="8" name="TextBox 7"/>
        <xdr:cNvSpPr txBox="1"/>
      </xdr:nvSpPr>
      <xdr:spPr>
        <a:xfrm>
          <a:off x="2851150" y="29406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43</xdr:row>
      <xdr:rowOff>0</xdr:rowOff>
    </xdr:from>
    <xdr:ext cx="184731" cy="264560"/>
    <xdr:sp macro="" textlink="">
      <xdr:nvSpPr>
        <xdr:cNvPr id="9" name="TextBox 8"/>
        <xdr:cNvSpPr txBox="1"/>
      </xdr:nvSpPr>
      <xdr:spPr>
        <a:xfrm>
          <a:off x="2851150" y="3003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43</xdr:row>
      <xdr:rowOff>0</xdr:rowOff>
    </xdr:from>
    <xdr:ext cx="184731" cy="264560"/>
    <xdr:sp macro="" textlink="">
      <xdr:nvSpPr>
        <xdr:cNvPr id="10" name="TextBox 9"/>
        <xdr:cNvSpPr txBox="1"/>
      </xdr:nvSpPr>
      <xdr:spPr>
        <a:xfrm>
          <a:off x="2851150" y="3323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4</xdr:col>
      <xdr:colOff>555625</xdr:colOff>
      <xdr:row>2</xdr:row>
      <xdr:rowOff>0</xdr:rowOff>
    </xdr:from>
    <xdr:ext cx="184731" cy="264560"/>
    <xdr:sp macro="" textlink="">
      <xdr:nvSpPr>
        <xdr:cNvPr id="2" name="TextBox 1"/>
        <xdr:cNvSpPr txBox="1"/>
      </xdr:nvSpPr>
      <xdr:spPr>
        <a:xfrm>
          <a:off x="2851150" y="5209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2</xdr:row>
      <xdr:rowOff>0</xdr:rowOff>
    </xdr:from>
    <xdr:ext cx="184731" cy="264560"/>
    <xdr:sp macro="" textlink="">
      <xdr:nvSpPr>
        <xdr:cNvPr id="3" name="TextBox 2"/>
        <xdr:cNvSpPr txBox="1"/>
      </xdr:nvSpPr>
      <xdr:spPr>
        <a:xfrm>
          <a:off x="2851150" y="806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9</xdr:row>
      <xdr:rowOff>0</xdr:rowOff>
    </xdr:from>
    <xdr:ext cx="184731" cy="264560"/>
    <xdr:sp macro="" textlink="">
      <xdr:nvSpPr>
        <xdr:cNvPr id="4" name="TextBox 3"/>
        <xdr:cNvSpPr txBox="1"/>
      </xdr:nvSpPr>
      <xdr:spPr>
        <a:xfrm>
          <a:off x="2851150" y="8546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9</xdr:row>
      <xdr:rowOff>0</xdr:rowOff>
    </xdr:from>
    <xdr:ext cx="184731" cy="264560"/>
    <xdr:sp macro="" textlink="">
      <xdr:nvSpPr>
        <xdr:cNvPr id="5" name="TextBox 4"/>
        <xdr:cNvSpPr txBox="1"/>
      </xdr:nvSpPr>
      <xdr:spPr>
        <a:xfrm>
          <a:off x="2851150" y="1494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9</xdr:row>
      <xdr:rowOff>0</xdr:rowOff>
    </xdr:from>
    <xdr:ext cx="184731" cy="264560"/>
    <xdr:sp macro="" textlink="">
      <xdr:nvSpPr>
        <xdr:cNvPr id="6" name="TextBox 5"/>
        <xdr:cNvSpPr txBox="1"/>
      </xdr:nvSpPr>
      <xdr:spPr>
        <a:xfrm>
          <a:off x="2851150" y="2481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9</xdr:row>
      <xdr:rowOff>0</xdr:rowOff>
    </xdr:from>
    <xdr:ext cx="184731" cy="264560"/>
    <xdr:sp macro="" textlink="">
      <xdr:nvSpPr>
        <xdr:cNvPr id="7" name="TextBox 6"/>
        <xdr:cNvSpPr txBox="1"/>
      </xdr:nvSpPr>
      <xdr:spPr>
        <a:xfrm>
          <a:off x="2851150" y="25929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9</xdr:row>
      <xdr:rowOff>0</xdr:rowOff>
    </xdr:from>
    <xdr:ext cx="184731" cy="264560"/>
    <xdr:sp macro="" textlink="">
      <xdr:nvSpPr>
        <xdr:cNvPr id="8" name="TextBox 7"/>
        <xdr:cNvSpPr txBox="1"/>
      </xdr:nvSpPr>
      <xdr:spPr>
        <a:xfrm>
          <a:off x="2851150" y="29406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9</xdr:row>
      <xdr:rowOff>0</xdr:rowOff>
    </xdr:from>
    <xdr:ext cx="184731" cy="264560"/>
    <xdr:sp macro="" textlink="">
      <xdr:nvSpPr>
        <xdr:cNvPr id="9" name="TextBox 8"/>
        <xdr:cNvSpPr txBox="1"/>
      </xdr:nvSpPr>
      <xdr:spPr>
        <a:xfrm>
          <a:off x="2851150" y="3003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9</xdr:row>
      <xdr:rowOff>0</xdr:rowOff>
    </xdr:from>
    <xdr:ext cx="184731" cy="264560"/>
    <xdr:sp macro="" textlink="">
      <xdr:nvSpPr>
        <xdr:cNvPr id="10" name="TextBox 9"/>
        <xdr:cNvSpPr txBox="1"/>
      </xdr:nvSpPr>
      <xdr:spPr>
        <a:xfrm>
          <a:off x="2851150" y="3323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4</xdr:col>
      <xdr:colOff>555625</xdr:colOff>
      <xdr:row>2</xdr:row>
      <xdr:rowOff>0</xdr:rowOff>
    </xdr:from>
    <xdr:ext cx="184731" cy="264560"/>
    <xdr:sp macro="" textlink="">
      <xdr:nvSpPr>
        <xdr:cNvPr id="2" name="TextBox 1"/>
        <xdr:cNvSpPr txBox="1"/>
      </xdr:nvSpPr>
      <xdr:spPr>
        <a:xfrm>
          <a:off x="2851150" y="5209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2</xdr:row>
      <xdr:rowOff>0</xdr:rowOff>
    </xdr:from>
    <xdr:ext cx="184731" cy="264560"/>
    <xdr:sp macro="" textlink="">
      <xdr:nvSpPr>
        <xdr:cNvPr id="3" name="TextBox 2"/>
        <xdr:cNvSpPr txBox="1"/>
      </xdr:nvSpPr>
      <xdr:spPr>
        <a:xfrm>
          <a:off x="2851150" y="806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2</xdr:row>
      <xdr:rowOff>0</xdr:rowOff>
    </xdr:from>
    <xdr:ext cx="184731" cy="264560"/>
    <xdr:sp macro="" textlink="">
      <xdr:nvSpPr>
        <xdr:cNvPr id="4" name="TextBox 3"/>
        <xdr:cNvSpPr txBox="1"/>
      </xdr:nvSpPr>
      <xdr:spPr>
        <a:xfrm>
          <a:off x="2851150" y="8546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78</xdr:row>
      <xdr:rowOff>0</xdr:rowOff>
    </xdr:from>
    <xdr:ext cx="184731" cy="264560"/>
    <xdr:sp macro="" textlink="">
      <xdr:nvSpPr>
        <xdr:cNvPr id="5" name="TextBox 4"/>
        <xdr:cNvSpPr txBox="1"/>
      </xdr:nvSpPr>
      <xdr:spPr>
        <a:xfrm>
          <a:off x="2851150" y="1494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78</xdr:row>
      <xdr:rowOff>0</xdr:rowOff>
    </xdr:from>
    <xdr:ext cx="184731" cy="264560"/>
    <xdr:sp macro="" textlink="">
      <xdr:nvSpPr>
        <xdr:cNvPr id="6" name="TextBox 5"/>
        <xdr:cNvSpPr txBox="1"/>
      </xdr:nvSpPr>
      <xdr:spPr>
        <a:xfrm>
          <a:off x="2851150" y="2481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78</xdr:row>
      <xdr:rowOff>0</xdr:rowOff>
    </xdr:from>
    <xdr:ext cx="184731" cy="264560"/>
    <xdr:sp macro="" textlink="">
      <xdr:nvSpPr>
        <xdr:cNvPr id="7" name="TextBox 6"/>
        <xdr:cNvSpPr txBox="1"/>
      </xdr:nvSpPr>
      <xdr:spPr>
        <a:xfrm>
          <a:off x="2851150" y="25929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78</xdr:row>
      <xdr:rowOff>0</xdr:rowOff>
    </xdr:from>
    <xdr:ext cx="184731" cy="264560"/>
    <xdr:sp macro="" textlink="">
      <xdr:nvSpPr>
        <xdr:cNvPr id="8" name="TextBox 7"/>
        <xdr:cNvSpPr txBox="1"/>
      </xdr:nvSpPr>
      <xdr:spPr>
        <a:xfrm>
          <a:off x="2851150" y="29406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78</xdr:row>
      <xdr:rowOff>0</xdr:rowOff>
    </xdr:from>
    <xdr:ext cx="184731" cy="264560"/>
    <xdr:sp macro="" textlink="">
      <xdr:nvSpPr>
        <xdr:cNvPr id="9" name="TextBox 8"/>
        <xdr:cNvSpPr txBox="1"/>
      </xdr:nvSpPr>
      <xdr:spPr>
        <a:xfrm>
          <a:off x="2851150" y="3003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78</xdr:row>
      <xdr:rowOff>0</xdr:rowOff>
    </xdr:from>
    <xdr:ext cx="184731" cy="264560"/>
    <xdr:sp macro="" textlink="">
      <xdr:nvSpPr>
        <xdr:cNvPr id="10" name="TextBox 9"/>
        <xdr:cNvSpPr txBox="1"/>
      </xdr:nvSpPr>
      <xdr:spPr>
        <a:xfrm>
          <a:off x="2851150" y="3323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4</xdr:col>
      <xdr:colOff>555625</xdr:colOff>
      <xdr:row>2</xdr:row>
      <xdr:rowOff>0</xdr:rowOff>
    </xdr:from>
    <xdr:ext cx="184731" cy="264560"/>
    <xdr:sp macro="" textlink="">
      <xdr:nvSpPr>
        <xdr:cNvPr id="2" name="TextBox 1"/>
        <xdr:cNvSpPr txBox="1"/>
      </xdr:nvSpPr>
      <xdr:spPr>
        <a:xfrm>
          <a:off x="2851150" y="5209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2</xdr:row>
      <xdr:rowOff>0</xdr:rowOff>
    </xdr:from>
    <xdr:ext cx="184731" cy="264560"/>
    <xdr:sp macro="" textlink="">
      <xdr:nvSpPr>
        <xdr:cNvPr id="3" name="TextBox 2"/>
        <xdr:cNvSpPr txBox="1"/>
      </xdr:nvSpPr>
      <xdr:spPr>
        <a:xfrm>
          <a:off x="2851150" y="806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2</xdr:row>
      <xdr:rowOff>0</xdr:rowOff>
    </xdr:from>
    <xdr:ext cx="184731" cy="264560"/>
    <xdr:sp macro="" textlink="">
      <xdr:nvSpPr>
        <xdr:cNvPr id="4" name="TextBox 3"/>
        <xdr:cNvSpPr txBox="1"/>
      </xdr:nvSpPr>
      <xdr:spPr>
        <a:xfrm>
          <a:off x="2851150" y="8546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18</xdr:row>
      <xdr:rowOff>0</xdr:rowOff>
    </xdr:from>
    <xdr:ext cx="184731" cy="264560"/>
    <xdr:sp macro="" textlink="">
      <xdr:nvSpPr>
        <xdr:cNvPr id="5" name="TextBox 4"/>
        <xdr:cNvSpPr txBox="1"/>
      </xdr:nvSpPr>
      <xdr:spPr>
        <a:xfrm>
          <a:off x="2851150" y="1494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50</xdr:row>
      <xdr:rowOff>0</xdr:rowOff>
    </xdr:from>
    <xdr:ext cx="184731" cy="264560"/>
    <xdr:sp macro="" textlink="">
      <xdr:nvSpPr>
        <xdr:cNvPr id="6" name="TextBox 5"/>
        <xdr:cNvSpPr txBox="1"/>
      </xdr:nvSpPr>
      <xdr:spPr>
        <a:xfrm>
          <a:off x="2851150" y="2481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50</xdr:row>
      <xdr:rowOff>0</xdr:rowOff>
    </xdr:from>
    <xdr:ext cx="184731" cy="264560"/>
    <xdr:sp macro="" textlink="">
      <xdr:nvSpPr>
        <xdr:cNvPr id="7" name="TextBox 6"/>
        <xdr:cNvSpPr txBox="1"/>
      </xdr:nvSpPr>
      <xdr:spPr>
        <a:xfrm>
          <a:off x="2851150" y="25929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50</xdr:row>
      <xdr:rowOff>0</xdr:rowOff>
    </xdr:from>
    <xdr:ext cx="184731" cy="264560"/>
    <xdr:sp macro="" textlink="">
      <xdr:nvSpPr>
        <xdr:cNvPr id="8" name="TextBox 7"/>
        <xdr:cNvSpPr txBox="1"/>
      </xdr:nvSpPr>
      <xdr:spPr>
        <a:xfrm>
          <a:off x="2851150" y="29406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50</xdr:row>
      <xdr:rowOff>0</xdr:rowOff>
    </xdr:from>
    <xdr:ext cx="184731" cy="264560"/>
    <xdr:sp macro="" textlink="">
      <xdr:nvSpPr>
        <xdr:cNvPr id="9" name="TextBox 8"/>
        <xdr:cNvSpPr txBox="1"/>
      </xdr:nvSpPr>
      <xdr:spPr>
        <a:xfrm>
          <a:off x="2851150" y="3003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50</xdr:row>
      <xdr:rowOff>0</xdr:rowOff>
    </xdr:from>
    <xdr:ext cx="184731" cy="264560"/>
    <xdr:sp macro="" textlink="">
      <xdr:nvSpPr>
        <xdr:cNvPr id="10" name="TextBox 9"/>
        <xdr:cNvSpPr txBox="1"/>
      </xdr:nvSpPr>
      <xdr:spPr>
        <a:xfrm>
          <a:off x="2851150" y="3323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4</xdr:col>
      <xdr:colOff>555625</xdr:colOff>
      <xdr:row>2</xdr:row>
      <xdr:rowOff>0</xdr:rowOff>
    </xdr:from>
    <xdr:ext cx="184731" cy="264560"/>
    <xdr:sp macro="" textlink="">
      <xdr:nvSpPr>
        <xdr:cNvPr id="2" name="TextBox 1"/>
        <xdr:cNvSpPr txBox="1"/>
      </xdr:nvSpPr>
      <xdr:spPr>
        <a:xfrm>
          <a:off x="2851150" y="5209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2</xdr:row>
      <xdr:rowOff>0</xdr:rowOff>
    </xdr:from>
    <xdr:ext cx="184731" cy="264560"/>
    <xdr:sp macro="" textlink="">
      <xdr:nvSpPr>
        <xdr:cNvPr id="3" name="TextBox 2"/>
        <xdr:cNvSpPr txBox="1"/>
      </xdr:nvSpPr>
      <xdr:spPr>
        <a:xfrm>
          <a:off x="2851150" y="806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2</xdr:row>
      <xdr:rowOff>0</xdr:rowOff>
    </xdr:from>
    <xdr:ext cx="184731" cy="264560"/>
    <xdr:sp macro="" textlink="">
      <xdr:nvSpPr>
        <xdr:cNvPr id="4" name="TextBox 3"/>
        <xdr:cNvSpPr txBox="1"/>
      </xdr:nvSpPr>
      <xdr:spPr>
        <a:xfrm>
          <a:off x="2851150" y="8546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2</xdr:row>
      <xdr:rowOff>0</xdr:rowOff>
    </xdr:from>
    <xdr:ext cx="184731" cy="264560"/>
    <xdr:sp macro="" textlink="">
      <xdr:nvSpPr>
        <xdr:cNvPr id="5" name="TextBox 4"/>
        <xdr:cNvSpPr txBox="1"/>
      </xdr:nvSpPr>
      <xdr:spPr>
        <a:xfrm>
          <a:off x="2851150" y="1494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113</xdr:row>
      <xdr:rowOff>0</xdr:rowOff>
    </xdr:from>
    <xdr:ext cx="184731" cy="264560"/>
    <xdr:sp macro="" textlink="">
      <xdr:nvSpPr>
        <xdr:cNvPr id="6" name="TextBox 5"/>
        <xdr:cNvSpPr txBox="1"/>
      </xdr:nvSpPr>
      <xdr:spPr>
        <a:xfrm>
          <a:off x="2851150" y="2481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113</xdr:row>
      <xdr:rowOff>0</xdr:rowOff>
    </xdr:from>
    <xdr:ext cx="184731" cy="264560"/>
    <xdr:sp macro="" textlink="">
      <xdr:nvSpPr>
        <xdr:cNvPr id="7" name="TextBox 6"/>
        <xdr:cNvSpPr txBox="1"/>
      </xdr:nvSpPr>
      <xdr:spPr>
        <a:xfrm>
          <a:off x="2851150" y="25929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113</xdr:row>
      <xdr:rowOff>0</xdr:rowOff>
    </xdr:from>
    <xdr:ext cx="184731" cy="264560"/>
    <xdr:sp macro="" textlink="">
      <xdr:nvSpPr>
        <xdr:cNvPr id="8" name="TextBox 7"/>
        <xdr:cNvSpPr txBox="1"/>
      </xdr:nvSpPr>
      <xdr:spPr>
        <a:xfrm>
          <a:off x="2851150" y="29406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113</xdr:row>
      <xdr:rowOff>0</xdr:rowOff>
    </xdr:from>
    <xdr:ext cx="184731" cy="264560"/>
    <xdr:sp macro="" textlink="">
      <xdr:nvSpPr>
        <xdr:cNvPr id="9" name="TextBox 8"/>
        <xdr:cNvSpPr txBox="1"/>
      </xdr:nvSpPr>
      <xdr:spPr>
        <a:xfrm>
          <a:off x="2851150" y="3003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113</xdr:row>
      <xdr:rowOff>0</xdr:rowOff>
    </xdr:from>
    <xdr:ext cx="184731" cy="264560"/>
    <xdr:sp macro="" textlink="">
      <xdr:nvSpPr>
        <xdr:cNvPr id="10" name="TextBox 9"/>
        <xdr:cNvSpPr txBox="1"/>
      </xdr:nvSpPr>
      <xdr:spPr>
        <a:xfrm>
          <a:off x="2851150" y="3323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4</xdr:col>
      <xdr:colOff>555625</xdr:colOff>
      <xdr:row>2</xdr:row>
      <xdr:rowOff>0</xdr:rowOff>
    </xdr:from>
    <xdr:ext cx="184731" cy="264560"/>
    <xdr:sp macro="" textlink="">
      <xdr:nvSpPr>
        <xdr:cNvPr id="2" name="TextBox 1"/>
        <xdr:cNvSpPr txBox="1"/>
      </xdr:nvSpPr>
      <xdr:spPr>
        <a:xfrm>
          <a:off x="2851150" y="5209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2</xdr:row>
      <xdr:rowOff>0</xdr:rowOff>
    </xdr:from>
    <xdr:ext cx="184731" cy="264560"/>
    <xdr:sp macro="" textlink="">
      <xdr:nvSpPr>
        <xdr:cNvPr id="3" name="TextBox 2"/>
        <xdr:cNvSpPr txBox="1"/>
      </xdr:nvSpPr>
      <xdr:spPr>
        <a:xfrm>
          <a:off x="2851150" y="806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2</xdr:row>
      <xdr:rowOff>0</xdr:rowOff>
    </xdr:from>
    <xdr:ext cx="184731" cy="264560"/>
    <xdr:sp macro="" textlink="">
      <xdr:nvSpPr>
        <xdr:cNvPr id="4" name="TextBox 3"/>
        <xdr:cNvSpPr txBox="1"/>
      </xdr:nvSpPr>
      <xdr:spPr>
        <a:xfrm>
          <a:off x="2851150" y="8546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2</xdr:row>
      <xdr:rowOff>0</xdr:rowOff>
    </xdr:from>
    <xdr:ext cx="184731" cy="264560"/>
    <xdr:sp macro="" textlink="">
      <xdr:nvSpPr>
        <xdr:cNvPr id="5" name="TextBox 4"/>
        <xdr:cNvSpPr txBox="1"/>
      </xdr:nvSpPr>
      <xdr:spPr>
        <a:xfrm>
          <a:off x="2851150" y="14943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2</xdr:row>
      <xdr:rowOff>0</xdr:rowOff>
    </xdr:from>
    <xdr:ext cx="184731" cy="264560"/>
    <xdr:sp macro="" textlink="">
      <xdr:nvSpPr>
        <xdr:cNvPr id="6" name="TextBox 5"/>
        <xdr:cNvSpPr txBox="1"/>
      </xdr:nvSpPr>
      <xdr:spPr>
        <a:xfrm>
          <a:off x="2851150" y="2481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18</xdr:row>
      <xdr:rowOff>0</xdr:rowOff>
    </xdr:from>
    <xdr:ext cx="184731" cy="264560"/>
    <xdr:sp macro="" textlink="">
      <xdr:nvSpPr>
        <xdr:cNvPr id="7" name="TextBox 6"/>
        <xdr:cNvSpPr txBox="1"/>
      </xdr:nvSpPr>
      <xdr:spPr>
        <a:xfrm>
          <a:off x="2851150" y="25929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67</xdr:row>
      <xdr:rowOff>0</xdr:rowOff>
    </xdr:from>
    <xdr:ext cx="184731" cy="264560"/>
    <xdr:sp macro="" textlink="">
      <xdr:nvSpPr>
        <xdr:cNvPr id="8" name="TextBox 7"/>
        <xdr:cNvSpPr txBox="1"/>
      </xdr:nvSpPr>
      <xdr:spPr>
        <a:xfrm>
          <a:off x="2851150" y="29406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67</xdr:row>
      <xdr:rowOff>0</xdr:rowOff>
    </xdr:from>
    <xdr:ext cx="184731" cy="264560"/>
    <xdr:sp macro="" textlink="">
      <xdr:nvSpPr>
        <xdr:cNvPr id="9" name="TextBox 8"/>
        <xdr:cNvSpPr txBox="1"/>
      </xdr:nvSpPr>
      <xdr:spPr>
        <a:xfrm>
          <a:off x="2851150" y="3003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555625</xdr:colOff>
      <xdr:row>67</xdr:row>
      <xdr:rowOff>0</xdr:rowOff>
    </xdr:from>
    <xdr:ext cx="184731" cy="264560"/>
    <xdr:sp macro="" textlink="">
      <xdr:nvSpPr>
        <xdr:cNvPr id="10" name="TextBox 9"/>
        <xdr:cNvSpPr txBox="1"/>
      </xdr:nvSpPr>
      <xdr:spPr>
        <a:xfrm>
          <a:off x="2851150" y="3323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24"/>
  <sheetViews>
    <sheetView tabSelected="1" zoomScale="80" zoomScaleNormal="80" workbookViewId="0">
      <pane ySplit="2" topLeftCell="A3" activePane="bottomLeft" state="frozen"/>
      <selection pane="bottomLeft" activeCell="Q621" sqref="Q621"/>
    </sheetView>
  </sheetViews>
  <sheetFormatPr defaultColWidth="8.83203125" defaultRowHeight="54.95" customHeight="1" x14ac:dyDescent="0.2"/>
  <cols>
    <col min="1" max="1" width="5" style="1" customWidth="1"/>
    <col min="2" max="2" width="7.1640625" style="2" customWidth="1"/>
    <col min="3" max="3" width="16.83203125" style="3" customWidth="1"/>
    <col min="4" max="4" width="17" style="3" customWidth="1"/>
    <col min="5" max="8" width="3.83203125" style="108" customWidth="1"/>
    <col min="9" max="9" width="11.5" style="7" customWidth="1"/>
    <col min="10" max="10" width="12.83203125" style="29" customWidth="1"/>
    <col min="11" max="11" width="15.33203125" style="29" customWidth="1"/>
    <col min="12" max="12" width="47.5" style="3" customWidth="1"/>
    <col min="13" max="14" width="14.83203125" style="4" customWidth="1"/>
    <col min="15" max="16" width="14.83203125" style="82" customWidth="1"/>
    <col min="17" max="17" width="14.83203125" style="5" customWidth="1"/>
    <col min="18" max="18" width="30.83203125" style="6" customWidth="1"/>
    <col min="19" max="16384" width="8.83203125" style="7"/>
  </cols>
  <sheetData>
    <row r="1" spans="1:18" s="8" customFormat="1" ht="15" customHeight="1" x14ac:dyDescent="0.2">
      <c r="A1" s="135" t="s">
        <v>1863</v>
      </c>
      <c r="B1" s="136"/>
      <c r="C1" s="137"/>
      <c r="D1" s="101">
        <f>SUBTOTAL(3,D3:D1000)</f>
        <v>522</v>
      </c>
      <c r="E1" s="106"/>
      <c r="F1" s="106"/>
      <c r="G1" s="106"/>
      <c r="H1" s="106"/>
      <c r="I1" s="102"/>
      <c r="J1" s="102"/>
      <c r="K1" s="102"/>
      <c r="L1" s="103"/>
      <c r="M1" s="104">
        <f>SUBTOTAL(109,M3:M1000)</f>
        <v>22662483.32</v>
      </c>
      <c r="N1" s="104">
        <f>SUBTOTAL(109,N3:N1000)</f>
        <v>2119500</v>
      </c>
      <c r="O1" s="104">
        <f>SUBTOTAL(109,O3:O1000)</f>
        <v>15407276.32</v>
      </c>
      <c r="P1" s="104"/>
      <c r="Q1" s="104">
        <f>SUBTOTAL(109,Q3:Q1000)</f>
        <v>2055065</v>
      </c>
      <c r="R1" s="105"/>
    </row>
    <row r="2" spans="1:18" s="8" customFormat="1" ht="90" customHeight="1" x14ac:dyDescent="0.2">
      <c r="A2" s="96" t="s">
        <v>264</v>
      </c>
      <c r="B2" s="97" t="s">
        <v>265</v>
      </c>
      <c r="C2" s="98" t="s">
        <v>266</v>
      </c>
      <c r="D2" s="98" t="s">
        <v>1267</v>
      </c>
      <c r="E2" s="107" t="s">
        <v>267</v>
      </c>
      <c r="F2" s="107" t="s">
        <v>268</v>
      </c>
      <c r="G2" s="107" t="s">
        <v>269</v>
      </c>
      <c r="H2" s="107" t="s">
        <v>270</v>
      </c>
      <c r="I2" s="98" t="s">
        <v>1264</v>
      </c>
      <c r="J2" s="98" t="s">
        <v>271</v>
      </c>
      <c r="K2" s="98" t="s">
        <v>272</v>
      </c>
      <c r="L2" s="98" t="s">
        <v>1265</v>
      </c>
      <c r="M2" s="99" t="s">
        <v>273</v>
      </c>
      <c r="N2" s="99" t="s">
        <v>1631</v>
      </c>
      <c r="O2" s="99" t="s">
        <v>1919</v>
      </c>
      <c r="P2" s="99" t="s">
        <v>1864</v>
      </c>
      <c r="Q2" s="100" t="s">
        <v>1927</v>
      </c>
      <c r="R2" s="96" t="s">
        <v>1266</v>
      </c>
    </row>
    <row r="3" spans="1:18" ht="54.95" customHeight="1" x14ac:dyDescent="0.2">
      <c r="A3" s="9">
        <v>1</v>
      </c>
      <c r="B3" s="10">
        <v>30</v>
      </c>
      <c r="C3" s="35" t="s">
        <v>274</v>
      </c>
      <c r="D3" s="36" t="s">
        <v>1285</v>
      </c>
      <c r="E3" s="120" t="s">
        <v>771</v>
      </c>
      <c r="F3" s="108" t="s">
        <v>771</v>
      </c>
      <c r="G3" s="120" t="s">
        <v>771</v>
      </c>
      <c r="H3" s="120" t="s">
        <v>771</v>
      </c>
      <c r="I3" s="7" t="s">
        <v>1641</v>
      </c>
      <c r="J3" s="34" t="s">
        <v>1369</v>
      </c>
      <c r="K3" s="32" t="s">
        <v>1370</v>
      </c>
      <c r="L3" s="35" t="s">
        <v>1371</v>
      </c>
      <c r="M3" s="37">
        <v>60000</v>
      </c>
      <c r="N3" s="37"/>
      <c r="O3" s="82">
        <f>M3</f>
        <v>60000</v>
      </c>
      <c r="P3" s="82">
        <f>O3</f>
        <v>60000</v>
      </c>
      <c r="Q3" s="82">
        <f>O3</f>
        <v>60000</v>
      </c>
    </row>
    <row r="4" spans="1:18" ht="54.95" customHeight="1" x14ac:dyDescent="0.2">
      <c r="A4" s="9">
        <v>2</v>
      </c>
      <c r="B4" s="10">
        <v>30</v>
      </c>
      <c r="C4" s="35" t="s">
        <v>274</v>
      </c>
      <c r="D4" s="36" t="s">
        <v>1285</v>
      </c>
      <c r="E4" s="120" t="s">
        <v>771</v>
      </c>
      <c r="F4" s="108" t="s">
        <v>771</v>
      </c>
      <c r="G4" s="120" t="s">
        <v>771</v>
      </c>
      <c r="H4" s="120" t="s">
        <v>771</v>
      </c>
      <c r="I4" s="7" t="s">
        <v>1642</v>
      </c>
      <c r="J4" s="34" t="s">
        <v>1372</v>
      </c>
      <c r="K4" s="32" t="s">
        <v>1373</v>
      </c>
      <c r="L4" s="35" t="s">
        <v>1371</v>
      </c>
      <c r="M4" s="37">
        <v>60000</v>
      </c>
      <c r="N4" s="37"/>
      <c r="O4" s="82">
        <f t="shared" ref="O4:O67" si="0">M4</f>
        <v>60000</v>
      </c>
      <c r="P4" s="82">
        <f t="shared" ref="P4:P67" si="1">O4</f>
        <v>60000</v>
      </c>
      <c r="Q4" s="82">
        <f t="shared" ref="Q4:Q12" si="2">O4</f>
        <v>60000</v>
      </c>
    </row>
    <row r="5" spans="1:18" ht="54.95" customHeight="1" x14ac:dyDescent="0.2">
      <c r="A5" s="9">
        <v>3</v>
      </c>
      <c r="B5" s="67">
        <v>36</v>
      </c>
      <c r="C5" s="63" t="s">
        <v>1565</v>
      </c>
      <c r="D5" s="90" t="s">
        <v>1285</v>
      </c>
      <c r="E5" s="121" t="s">
        <v>10</v>
      </c>
      <c r="F5" s="121" t="s">
        <v>10</v>
      </c>
      <c r="G5" s="121" t="s">
        <v>10</v>
      </c>
      <c r="H5" s="121" t="s">
        <v>10</v>
      </c>
      <c r="I5" s="7" t="s">
        <v>1804</v>
      </c>
      <c r="J5" s="93" t="s">
        <v>1566</v>
      </c>
      <c r="K5" s="91" t="s">
        <v>1567</v>
      </c>
      <c r="L5" s="91" t="s">
        <v>1568</v>
      </c>
      <c r="M5" s="92">
        <v>25000</v>
      </c>
      <c r="N5" s="92"/>
      <c r="O5" s="82">
        <f t="shared" si="0"/>
        <v>25000</v>
      </c>
      <c r="P5" s="82">
        <f t="shared" si="1"/>
        <v>25000</v>
      </c>
      <c r="Q5" s="82">
        <f t="shared" si="2"/>
        <v>25000</v>
      </c>
      <c r="R5" s="6" t="s">
        <v>1622</v>
      </c>
    </row>
    <row r="6" spans="1:18" ht="54.95" customHeight="1" x14ac:dyDescent="0.2">
      <c r="A6" s="9">
        <v>4</v>
      </c>
      <c r="B6" s="10">
        <v>31</v>
      </c>
      <c r="C6" s="34" t="s">
        <v>330</v>
      </c>
      <c r="D6" s="34" t="s">
        <v>1285</v>
      </c>
      <c r="E6" s="122" t="s">
        <v>10</v>
      </c>
      <c r="F6" s="122" t="s">
        <v>10</v>
      </c>
      <c r="G6" s="122" t="s">
        <v>10</v>
      </c>
      <c r="H6" s="122" t="s">
        <v>10</v>
      </c>
      <c r="I6" s="7" t="s">
        <v>1650</v>
      </c>
      <c r="J6" s="34" t="s">
        <v>1377</v>
      </c>
      <c r="K6" s="34" t="s">
        <v>1378</v>
      </c>
      <c r="L6" s="34" t="s">
        <v>1379</v>
      </c>
      <c r="M6" s="12">
        <v>80000</v>
      </c>
      <c r="N6" s="12"/>
      <c r="O6" s="82">
        <f t="shared" si="0"/>
        <v>80000</v>
      </c>
      <c r="P6" s="82">
        <f t="shared" si="1"/>
        <v>80000</v>
      </c>
      <c r="Q6" s="82">
        <f t="shared" si="2"/>
        <v>80000</v>
      </c>
    </row>
    <row r="7" spans="1:18" ht="54.95" customHeight="1" x14ac:dyDescent="0.2">
      <c r="A7" s="9">
        <v>5</v>
      </c>
      <c r="B7" s="10">
        <v>20</v>
      </c>
      <c r="C7" s="11" t="s">
        <v>1196</v>
      </c>
      <c r="D7" s="11" t="s">
        <v>1285</v>
      </c>
      <c r="E7" s="122" t="s">
        <v>10</v>
      </c>
      <c r="F7" s="122" t="s">
        <v>10</v>
      </c>
      <c r="G7" s="122" t="s">
        <v>10</v>
      </c>
      <c r="H7" s="122" t="s">
        <v>10</v>
      </c>
      <c r="I7" s="7" t="s">
        <v>1634</v>
      </c>
      <c r="J7" s="11" t="s">
        <v>1289</v>
      </c>
      <c r="K7" s="11" t="s">
        <v>1290</v>
      </c>
      <c r="L7" s="11" t="s">
        <v>1291</v>
      </c>
      <c r="M7" s="12">
        <v>70000</v>
      </c>
      <c r="N7" s="12"/>
      <c r="O7" s="82">
        <f t="shared" si="0"/>
        <v>70000</v>
      </c>
      <c r="P7" s="82">
        <f t="shared" si="1"/>
        <v>70000</v>
      </c>
      <c r="Q7" s="82">
        <f t="shared" si="2"/>
        <v>70000</v>
      </c>
    </row>
    <row r="8" spans="1:18" ht="54.95" customHeight="1" x14ac:dyDescent="0.2">
      <c r="A8" s="9">
        <v>6</v>
      </c>
      <c r="B8" s="62">
        <v>34</v>
      </c>
      <c r="C8" s="63" t="s">
        <v>1443</v>
      </c>
      <c r="D8" s="64" t="s">
        <v>1285</v>
      </c>
      <c r="E8" s="121" t="s">
        <v>10</v>
      </c>
      <c r="F8" s="121" t="s">
        <v>10</v>
      </c>
      <c r="G8" s="121" t="s">
        <v>10</v>
      </c>
      <c r="H8" s="121" t="s">
        <v>10</v>
      </c>
      <c r="I8" s="7" t="s">
        <v>1750</v>
      </c>
      <c r="J8" s="63" t="s">
        <v>1232</v>
      </c>
      <c r="K8" s="63" t="s">
        <v>1444</v>
      </c>
      <c r="L8" s="63" t="s">
        <v>1445</v>
      </c>
      <c r="M8" s="65">
        <v>18000</v>
      </c>
      <c r="N8" s="65"/>
      <c r="O8" s="82">
        <f t="shared" si="0"/>
        <v>18000</v>
      </c>
      <c r="P8" s="82">
        <f t="shared" si="1"/>
        <v>18000</v>
      </c>
      <c r="Q8" s="82">
        <f t="shared" si="2"/>
        <v>18000</v>
      </c>
    </row>
    <row r="9" spans="1:18" ht="54.95" customHeight="1" x14ac:dyDescent="0.2">
      <c r="A9" s="9">
        <v>7</v>
      </c>
      <c r="B9" s="10">
        <v>20</v>
      </c>
      <c r="C9" s="11" t="s">
        <v>1284</v>
      </c>
      <c r="D9" s="11" t="s">
        <v>1285</v>
      </c>
      <c r="E9" s="122" t="s">
        <v>10</v>
      </c>
      <c r="F9" s="122" t="s">
        <v>10</v>
      </c>
      <c r="G9" s="122" t="s">
        <v>10</v>
      </c>
      <c r="H9" s="122" t="s">
        <v>10</v>
      </c>
      <c r="I9" s="7" t="s">
        <v>1638</v>
      </c>
      <c r="J9" s="11" t="s">
        <v>1286</v>
      </c>
      <c r="K9" s="11" t="s">
        <v>1287</v>
      </c>
      <c r="L9" s="11" t="s">
        <v>1288</v>
      </c>
      <c r="M9" s="12">
        <v>100000</v>
      </c>
      <c r="N9" s="12"/>
      <c r="O9" s="82">
        <f t="shared" si="0"/>
        <v>100000</v>
      </c>
      <c r="P9" s="82">
        <f t="shared" si="1"/>
        <v>100000</v>
      </c>
      <c r="Q9" s="82">
        <f t="shared" si="2"/>
        <v>100000</v>
      </c>
    </row>
    <row r="10" spans="1:18" ht="54.95" customHeight="1" x14ac:dyDescent="0.2">
      <c r="A10" s="9">
        <v>8</v>
      </c>
      <c r="B10" s="10">
        <v>20</v>
      </c>
      <c r="C10" s="11" t="s">
        <v>1284</v>
      </c>
      <c r="D10" s="11" t="s">
        <v>1285</v>
      </c>
      <c r="E10" s="122" t="s">
        <v>10</v>
      </c>
      <c r="F10" s="122" t="s">
        <v>10</v>
      </c>
      <c r="G10" s="122" t="s">
        <v>10</v>
      </c>
      <c r="H10" s="122" t="s">
        <v>10</v>
      </c>
      <c r="I10" s="7" t="s">
        <v>1638</v>
      </c>
      <c r="J10" s="11" t="s">
        <v>1295</v>
      </c>
      <c r="K10" s="11" t="s">
        <v>1287</v>
      </c>
      <c r="L10" s="11" t="s">
        <v>1296</v>
      </c>
      <c r="M10" s="12">
        <v>100000</v>
      </c>
      <c r="N10" s="12"/>
      <c r="O10" s="82">
        <f t="shared" si="0"/>
        <v>100000</v>
      </c>
      <c r="P10" s="82">
        <f t="shared" si="1"/>
        <v>100000</v>
      </c>
      <c r="Q10" s="82">
        <f t="shared" si="2"/>
        <v>100000</v>
      </c>
    </row>
    <row r="11" spans="1:18" ht="54.95" customHeight="1" x14ac:dyDescent="0.2">
      <c r="A11" s="9">
        <v>9</v>
      </c>
      <c r="B11" s="10">
        <v>20</v>
      </c>
      <c r="C11" s="11" t="s">
        <v>1217</v>
      </c>
      <c r="D11" s="11" t="s">
        <v>1285</v>
      </c>
      <c r="E11" s="122" t="s">
        <v>2</v>
      </c>
      <c r="F11" s="122" t="s">
        <v>2</v>
      </c>
      <c r="G11" s="122" t="s">
        <v>2</v>
      </c>
      <c r="H11" s="122" t="s">
        <v>10</v>
      </c>
      <c r="I11" s="7" t="s">
        <v>1633</v>
      </c>
      <c r="J11" s="11" t="s">
        <v>1308</v>
      </c>
      <c r="K11" s="11" t="s">
        <v>1309</v>
      </c>
      <c r="L11" s="11" t="s">
        <v>1310</v>
      </c>
      <c r="M11" s="12">
        <v>100000</v>
      </c>
      <c r="N11" s="12">
        <v>100000</v>
      </c>
      <c r="O11" s="82">
        <v>0</v>
      </c>
      <c r="P11" s="82">
        <f t="shared" si="1"/>
        <v>0</v>
      </c>
      <c r="Q11" s="82">
        <f t="shared" si="2"/>
        <v>0</v>
      </c>
    </row>
    <row r="12" spans="1:18" ht="54.95" customHeight="1" x14ac:dyDescent="0.2">
      <c r="A12" s="9">
        <v>10</v>
      </c>
      <c r="B12" s="10">
        <v>30</v>
      </c>
      <c r="C12" s="34" t="s">
        <v>274</v>
      </c>
      <c r="D12" s="34" t="s">
        <v>1285</v>
      </c>
      <c r="E12" s="122" t="s">
        <v>2</v>
      </c>
      <c r="F12" s="122" t="s">
        <v>2</v>
      </c>
      <c r="G12" s="122" t="s">
        <v>2</v>
      </c>
      <c r="H12" s="122" t="s">
        <v>10</v>
      </c>
      <c r="I12" s="7" t="s">
        <v>1640</v>
      </c>
      <c r="J12" s="34" t="s">
        <v>1356</v>
      </c>
      <c r="K12" s="34" t="s">
        <v>1357</v>
      </c>
      <c r="L12" s="34" t="s">
        <v>1358</v>
      </c>
      <c r="M12" s="12">
        <v>95000</v>
      </c>
      <c r="N12" s="12"/>
      <c r="O12" s="82">
        <f t="shared" si="0"/>
        <v>95000</v>
      </c>
      <c r="P12" s="82">
        <f t="shared" si="1"/>
        <v>95000</v>
      </c>
      <c r="Q12" s="82">
        <f t="shared" si="2"/>
        <v>95000</v>
      </c>
    </row>
    <row r="13" spans="1:18" ht="54.95" customHeight="1" x14ac:dyDescent="0.2">
      <c r="A13" s="9">
        <v>11</v>
      </c>
      <c r="B13" s="39">
        <v>36</v>
      </c>
      <c r="C13" s="87" t="s">
        <v>667</v>
      </c>
      <c r="D13" s="81" t="s">
        <v>1285</v>
      </c>
      <c r="E13" s="115" t="s">
        <v>10</v>
      </c>
      <c r="F13" s="115" t="s">
        <v>10</v>
      </c>
      <c r="G13" s="109" t="s">
        <v>2</v>
      </c>
      <c r="H13" s="109" t="s">
        <v>2</v>
      </c>
      <c r="I13" s="7" t="s">
        <v>1808</v>
      </c>
      <c r="J13" s="87" t="s">
        <v>57</v>
      </c>
      <c r="K13" s="87" t="s">
        <v>58</v>
      </c>
      <c r="L13" s="87" t="s">
        <v>59</v>
      </c>
      <c r="M13" s="88">
        <v>60000</v>
      </c>
      <c r="N13" s="88"/>
      <c r="O13" s="82">
        <f t="shared" si="0"/>
        <v>60000</v>
      </c>
      <c r="P13" s="82">
        <f t="shared" si="1"/>
        <v>60000</v>
      </c>
      <c r="R13" s="89"/>
    </row>
    <row r="14" spans="1:18" ht="54.95" customHeight="1" x14ac:dyDescent="0.2">
      <c r="A14" s="9">
        <v>12</v>
      </c>
      <c r="B14" s="39">
        <v>36</v>
      </c>
      <c r="C14" s="3" t="s">
        <v>88</v>
      </c>
      <c r="D14" s="15" t="s">
        <v>1285</v>
      </c>
      <c r="E14" s="110" t="s">
        <v>10</v>
      </c>
      <c r="F14" s="110" t="s">
        <v>10</v>
      </c>
      <c r="G14" s="109" t="s">
        <v>2</v>
      </c>
      <c r="H14" s="109" t="s">
        <v>2</v>
      </c>
      <c r="I14" s="7" t="s">
        <v>1812</v>
      </c>
      <c r="J14" s="3" t="s">
        <v>88</v>
      </c>
      <c r="K14" s="15" t="s">
        <v>94</v>
      </c>
      <c r="L14" s="15" t="s">
        <v>95</v>
      </c>
      <c r="M14" s="17">
        <v>40000</v>
      </c>
      <c r="N14" s="17"/>
      <c r="O14" s="82">
        <f t="shared" si="0"/>
        <v>40000</v>
      </c>
      <c r="P14" s="82">
        <f t="shared" si="1"/>
        <v>40000</v>
      </c>
      <c r="Q14" s="5" t="s">
        <v>1268</v>
      </c>
      <c r="R14" s="89"/>
    </row>
    <row r="15" spans="1:18" ht="54.95" customHeight="1" x14ac:dyDescent="0.2">
      <c r="A15" s="9">
        <v>13</v>
      </c>
      <c r="B15" s="39">
        <v>36</v>
      </c>
      <c r="C15" s="3" t="s">
        <v>88</v>
      </c>
      <c r="D15" s="15" t="s">
        <v>1285</v>
      </c>
      <c r="E15" s="110" t="s">
        <v>10</v>
      </c>
      <c r="F15" s="110" t="s">
        <v>10</v>
      </c>
      <c r="G15" s="109" t="s">
        <v>2</v>
      </c>
      <c r="H15" s="109" t="s">
        <v>2</v>
      </c>
      <c r="I15" s="7" t="s">
        <v>1812</v>
      </c>
      <c r="J15" s="3" t="s">
        <v>88</v>
      </c>
      <c r="K15" s="15" t="s">
        <v>92</v>
      </c>
      <c r="L15" s="15" t="s">
        <v>93</v>
      </c>
      <c r="M15" s="17">
        <v>65000</v>
      </c>
      <c r="N15" s="17"/>
      <c r="O15" s="82">
        <f t="shared" si="0"/>
        <v>65000</v>
      </c>
      <c r="P15" s="82">
        <f t="shared" si="1"/>
        <v>65000</v>
      </c>
      <c r="Q15" s="5" t="s">
        <v>1268</v>
      </c>
      <c r="R15" s="89"/>
    </row>
    <row r="16" spans="1:18" ht="54.95" customHeight="1" x14ac:dyDescent="0.2">
      <c r="A16" s="9">
        <v>14</v>
      </c>
      <c r="B16" s="67">
        <v>36</v>
      </c>
      <c r="C16" s="63" t="s">
        <v>88</v>
      </c>
      <c r="D16" s="90" t="s">
        <v>1285</v>
      </c>
      <c r="E16" s="121" t="s">
        <v>10</v>
      </c>
      <c r="F16" s="121" t="s">
        <v>10</v>
      </c>
      <c r="G16" s="109" t="s">
        <v>2</v>
      </c>
      <c r="H16" s="109" t="s">
        <v>2</v>
      </c>
      <c r="I16" s="7" t="s">
        <v>1813</v>
      </c>
      <c r="J16" s="90" t="s">
        <v>1569</v>
      </c>
      <c r="K16" s="91" t="s">
        <v>1570</v>
      </c>
      <c r="L16" s="90" t="s">
        <v>1571</v>
      </c>
      <c r="M16" s="65">
        <v>65000</v>
      </c>
      <c r="N16" s="65"/>
      <c r="O16" s="82">
        <f t="shared" si="0"/>
        <v>65000</v>
      </c>
      <c r="P16" s="82">
        <f t="shared" si="1"/>
        <v>65000</v>
      </c>
    </row>
    <row r="17" spans="1:18" ht="54.95" customHeight="1" x14ac:dyDescent="0.2">
      <c r="A17" s="9">
        <v>15</v>
      </c>
      <c r="B17" s="62">
        <v>33</v>
      </c>
      <c r="C17" s="64" t="s">
        <v>1410</v>
      </c>
      <c r="D17" s="64" t="s">
        <v>1285</v>
      </c>
      <c r="E17" s="121" t="s">
        <v>10</v>
      </c>
      <c r="F17" s="121" t="s">
        <v>10</v>
      </c>
      <c r="G17" s="121" t="s">
        <v>2</v>
      </c>
      <c r="H17" s="121" t="s">
        <v>2</v>
      </c>
      <c r="I17" s="7" t="s">
        <v>1699</v>
      </c>
      <c r="J17" s="63" t="s">
        <v>1411</v>
      </c>
      <c r="K17" s="63" t="s">
        <v>1412</v>
      </c>
      <c r="L17" s="63" t="s">
        <v>1413</v>
      </c>
      <c r="M17" s="65">
        <v>6000</v>
      </c>
      <c r="N17" s="65"/>
      <c r="O17" s="82">
        <f t="shared" si="0"/>
        <v>6000</v>
      </c>
      <c r="P17" s="82">
        <f t="shared" si="1"/>
        <v>6000</v>
      </c>
    </row>
    <row r="18" spans="1:18" ht="54.95" customHeight="1" x14ac:dyDescent="0.2">
      <c r="A18" s="9">
        <v>16</v>
      </c>
      <c r="B18" s="10">
        <v>31</v>
      </c>
      <c r="C18" s="34" t="s">
        <v>1380</v>
      </c>
      <c r="D18" s="34" t="s">
        <v>1285</v>
      </c>
      <c r="E18" s="122" t="s">
        <v>10</v>
      </c>
      <c r="F18" s="122" t="s">
        <v>10</v>
      </c>
      <c r="G18" s="122" t="s">
        <v>2</v>
      </c>
      <c r="H18" s="122" t="s">
        <v>2</v>
      </c>
      <c r="I18" s="7" t="s">
        <v>1654</v>
      </c>
      <c r="J18" s="34" t="s">
        <v>1381</v>
      </c>
      <c r="K18" s="50" t="s">
        <v>1382</v>
      </c>
      <c r="L18" s="50" t="s">
        <v>1383</v>
      </c>
      <c r="M18" s="12">
        <v>80000</v>
      </c>
      <c r="N18" s="12"/>
      <c r="O18" s="82">
        <f t="shared" si="0"/>
        <v>80000</v>
      </c>
      <c r="P18" s="82">
        <f t="shared" si="1"/>
        <v>80000</v>
      </c>
    </row>
    <row r="19" spans="1:18" ht="54.95" customHeight="1" x14ac:dyDescent="0.2">
      <c r="A19" s="9">
        <v>17</v>
      </c>
      <c r="B19" s="31">
        <v>30</v>
      </c>
      <c r="C19" s="32" t="s">
        <v>274</v>
      </c>
      <c r="D19" s="32" t="s">
        <v>1285</v>
      </c>
      <c r="E19" s="123" t="s">
        <v>10</v>
      </c>
      <c r="F19" s="123" t="s">
        <v>10</v>
      </c>
      <c r="G19" s="122" t="s">
        <v>2</v>
      </c>
      <c r="H19" s="122" t="s">
        <v>2</v>
      </c>
      <c r="I19" s="7" t="s">
        <v>1640</v>
      </c>
      <c r="J19" s="32" t="s">
        <v>1328</v>
      </c>
      <c r="K19" s="32" t="s">
        <v>1329</v>
      </c>
      <c r="L19" s="32" t="s">
        <v>1330</v>
      </c>
      <c r="M19" s="33">
        <v>480000</v>
      </c>
      <c r="N19" s="33"/>
      <c r="O19" s="82">
        <f t="shared" si="0"/>
        <v>480000</v>
      </c>
      <c r="P19" s="82">
        <f t="shared" si="1"/>
        <v>480000</v>
      </c>
    </row>
    <row r="20" spans="1:18" ht="54.95" customHeight="1" x14ac:dyDescent="0.2">
      <c r="A20" s="9">
        <v>18</v>
      </c>
      <c r="B20" s="10">
        <v>30</v>
      </c>
      <c r="C20" s="34" t="s">
        <v>274</v>
      </c>
      <c r="D20" s="34" t="s">
        <v>1285</v>
      </c>
      <c r="E20" s="122" t="s">
        <v>10</v>
      </c>
      <c r="F20" s="122" t="s">
        <v>10</v>
      </c>
      <c r="G20" s="122" t="s">
        <v>2</v>
      </c>
      <c r="H20" s="122" t="s">
        <v>2</v>
      </c>
      <c r="I20" s="7" t="s">
        <v>1640</v>
      </c>
      <c r="J20" s="34" t="s">
        <v>1331</v>
      </c>
      <c r="K20" s="34" t="s">
        <v>1332</v>
      </c>
      <c r="L20" s="34" t="s">
        <v>1333</v>
      </c>
      <c r="M20" s="12">
        <v>60000</v>
      </c>
      <c r="N20" s="12"/>
      <c r="O20" s="82">
        <f t="shared" si="0"/>
        <v>60000</v>
      </c>
      <c r="P20" s="82">
        <f t="shared" si="1"/>
        <v>60000</v>
      </c>
    </row>
    <row r="21" spans="1:18" ht="54.95" customHeight="1" x14ac:dyDescent="0.2">
      <c r="A21" s="9">
        <v>19</v>
      </c>
      <c r="B21" s="10">
        <v>30</v>
      </c>
      <c r="C21" s="34" t="s">
        <v>274</v>
      </c>
      <c r="D21" s="34" t="s">
        <v>1285</v>
      </c>
      <c r="E21" s="122" t="s">
        <v>10</v>
      </c>
      <c r="F21" s="122" t="s">
        <v>10</v>
      </c>
      <c r="G21" s="122" t="s">
        <v>2</v>
      </c>
      <c r="H21" s="122" t="s">
        <v>2</v>
      </c>
      <c r="I21" s="7" t="s">
        <v>1640</v>
      </c>
      <c r="J21" s="34" t="s">
        <v>1334</v>
      </c>
      <c r="K21" s="34" t="s">
        <v>1335</v>
      </c>
      <c r="L21" s="34" t="s">
        <v>1336</v>
      </c>
      <c r="M21" s="12">
        <v>4000</v>
      </c>
      <c r="N21" s="12"/>
      <c r="O21" s="82">
        <f t="shared" si="0"/>
        <v>4000</v>
      </c>
      <c r="P21" s="82">
        <f t="shared" si="1"/>
        <v>4000</v>
      </c>
    </row>
    <row r="22" spans="1:18" ht="54.95" customHeight="1" x14ac:dyDescent="0.2">
      <c r="A22" s="9">
        <v>20</v>
      </c>
      <c r="B22" s="2">
        <v>30</v>
      </c>
      <c r="C22" s="3" t="s">
        <v>274</v>
      </c>
      <c r="D22" s="3" t="s">
        <v>1285</v>
      </c>
      <c r="E22" s="108" t="s">
        <v>10</v>
      </c>
      <c r="F22" s="108" t="s">
        <v>10</v>
      </c>
      <c r="G22" s="122" t="s">
        <v>2</v>
      </c>
      <c r="H22" s="122" t="s">
        <v>2</v>
      </c>
      <c r="I22" s="7" t="s">
        <v>1639</v>
      </c>
      <c r="J22" s="29" t="s">
        <v>670</v>
      </c>
      <c r="K22" s="3" t="s">
        <v>714</v>
      </c>
      <c r="L22" s="3" t="s">
        <v>658</v>
      </c>
      <c r="M22" s="4">
        <v>3200</v>
      </c>
      <c r="O22" s="82">
        <f t="shared" si="0"/>
        <v>3200</v>
      </c>
      <c r="P22" s="82">
        <f t="shared" si="1"/>
        <v>3200</v>
      </c>
      <c r="R22" s="30" t="s">
        <v>715</v>
      </c>
    </row>
    <row r="23" spans="1:18" ht="54.95" customHeight="1" x14ac:dyDescent="0.2">
      <c r="A23" s="9">
        <v>21</v>
      </c>
      <c r="B23" s="10">
        <v>30</v>
      </c>
      <c r="C23" s="35" t="s">
        <v>274</v>
      </c>
      <c r="D23" s="36" t="s">
        <v>1285</v>
      </c>
      <c r="E23" s="120" t="s">
        <v>10</v>
      </c>
      <c r="F23" s="120" t="s">
        <v>10</v>
      </c>
      <c r="G23" s="122" t="s">
        <v>2</v>
      </c>
      <c r="H23" s="122" t="s">
        <v>2</v>
      </c>
      <c r="I23" s="7" t="s">
        <v>1639</v>
      </c>
      <c r="J23" s="35" t="s">
        <v>675</v>
      </c>
      <c r="K23" s="34" t="s">
        <v>1337</v>
      </c>
      <c r="L23" s="35" t="s">
        <v>1338</v>
      </c>
      <c r="M23" s="37">
        <v>95000</v>
      </c>
      <c r="N23" s="37"/>
      <c r="O23" s="82">
        <f t="shared" si="0"/>
        <v>95000</v>
      </c>
      <c r="P23" s="82">
        <f t="shared" si="1"/>
        <v>95000</v>
      </c>
    </row>
    <row r="24" spans="1:18" ht="54.95" customHeight="1" x14ac:dyDescent="0.2">
      <c r="A24" s="9">
        <v>22</v>
      </c>
      <c r="B24" s="10">
        <v>20</v>
      </c>
      <c r="C24" s="11" t="s">
        <v>1196</v>
      </c>
      <c r="D24" s="11" t="s">
        <v>1285</v>
      </c>
      <c r="E24" s="122" t="s">
        <v>10</v>
      </c>
      <c r="F24" s="122" t="s">
        <v>10</v>
      </c>
      <c r="G24" s="122" t="s">
        <v>2</v>
      </c>
      <c r="H24" s="122" t="s">
        <v>2</v>
      </c>
      <c r="I24" s="7" t="s">
        <v>1634</v>
      </c>
      <c r="J24" s="11" t="s">
        <v>1292</v>
      </c>
      <c r="K24" s="11" t="s">
        <v>1293</v>
      </c>
      <c r="L24" s="11" t="s">
        <v>1294</v>
      </c>
      <c r="M24" s="12">
        <v>70000</v>
      </c>
      <c r="N24" s="12"/>
      <c r="O24" s="82">
        <f t="shared" si="0"/>
        <v>70000</v>
      </c>
      <c r="P24" s="82">
        <f t="shared" si="1"/>
        <v>70000</v>
      </c>
    </row>
    <row r="25" spans="1:18" ht="54.95" customHeight="1" x14ac:dyDescent="0.2">
      <c r="A25" s="9">
        <v>23</v>
      </c>
      <c r="B25" s="10">
        <v>20</v>
      </c>
      <c r="C25" s="11" t="s">
        <v>1196</v>
      </c>
      <c r="D25" s="11" t="s">
        <v>1285</v>
      </c>
      <c r="E25" s="122" t="s">
        <v>10</v>
      </c>
      <c r="F25" s="122" t="s">
        <v>10</v>
      </c>
      <c r="G25" s="122" t="s">
        <v>2</v>
      </c>
      <c r="H25" s="122" t="s">
        <v>2</v>
      </c>
      <c r="I25" s="7" t="s">
        <v>1634</v>
      </c>
      <c r="J25" s="11" t="s">
        <v>1297</v>
      </c>
      <c r="K25" s="11" t="s">
        <v>1290</v>
      </c>
      <c r="L25" s="11" t="s">
        <v>1298</v>
      </c>
      <c r="M25" s="12">
        <v>50000</v>
      </c>
      <c r="N25" s="12"/>
      <c r="O25" s="82">
        <f t="shared" si="0"/>
        <v>50000</v>
      </c>
      <c r="P25" s="82">
        <f t="shared" si="1"/>
        <v>50000</v>
      </c>
    </row>
    <row r="26" spans="1:18" ht="54.95" customHeight="1" x14ac:dyDescent="0.2">
      <c r="A26" s="9">
        <v>24</v>
      </c>
      <c r="B26" s="10">
        <v>20</v>
      </c>
      <c r="C26" s="11" t="s">
        <v>1196</v>
      </c>
      <c r="D26" s="11" t="s">
        <v>1285</v>
      </c>
      <c r="E26" s="122" t="s">
        <v>10</v>
      </c>
      <c r="F26" s="122" t="s">
        <v>10</v>
      </c>
      <c r="G26" s="122" t="s">
        <v>2</v>
      </c>
      <c r="H26" s="122" t="s">
        <v>2</v>
      </c>
      <c r="I26" s="7" t="s">
        <v>1634</v>
      </c>
      <c r="J26" s="11" t="s">
        <v>1299</v>
      </c>
      <c r="K26" s="11" t="s">
        <v>1300</v>
      </c>
      <c r="L26" s="11" t="s">
        <v>1301</v>
      </c>
      <c r="M26" s="12">
        <v>70000</v>
      </c>
      <c r="N26" s="12"/>
      <c r="O26" s="82">
        <f t="shared" si="0"/>
        <v>70000</v>
      </c>
      <c r="P26" s="82">
        <f t="shared" si="1"/>
        <v>70000</v>
      </c>
    </row>
    <row r="27" spans="1:18" ht="54.95" customHeight="1" x14ac:dyDescent="0.2">
      <c r="A27" s="9">
        <v>25</v>
      </c>
      <c r="B27" s="10">
        <v>20</v>
      </c>
      <c r="C27" s="11" t="s">
        <v>1196</v>
      </c>
      <c r="D27" s="11" t="s">
        <v>1285</v>
      </c>
      <c r="E27" s="122" t="s">
        <v>10</v>
      </c>
      <c r="F27" s="122" t="s">
        <v>10</v>
      </c>
      <c r="G27" s="122" t="s">
        <v>2</v>
      </c>
      <c r="H27" s="122" t="s">
        <v>2</v>
      </c>
      <c r="I27" s="7" t="s">
        <v>1634</v>
      </c>
      <c r="J27" s="11" t="s">
        <v>1302</v>
      </c>
      <c r="K27" s="11" t="s">
        <v>1303</v>
      </c>
      <c r="L27" s="11" t="s">
        <v>1304</v>
      </c>
      <c r="M27" s="12">
        <v>50000</v>
      </c>
      <c r="N27" s="12"/>
      <c r="O27" s="82">
        <f t="shared" si="0"/>
        <v>50000</v>
      </c>
      <c r="P27" s="82">
        <f t="shared" si="1"/>
        <v>50000</v>
      </c>
    </row>
    <row r="28" spans="1:18" ht="54.95" customHeight="1" x14ac:dyDescent="0.2">
      <c r="A28" s="9">
        <v>26</v>
      </c>
      <c r="B28" s="62">
        <v>34</v>
      </c>
      <c r="C28" s="63" t="s">
        <v>1443</v>
      </c>
      <c r="D28" s="64" t="s">
        <v>1285</v>
      </c>
      <c r="E28" s="121" t="s">
        <v>10</v>
      </c>
      <c r="F28" s="121" t="s">
        <v>10</v>
      </c>
      <c r="G28" s="121" t="s">
        <v>2</v>
      </c>
      <c r="H28" s="121" t="s">
        <v>2</v>
      </c>
      <c r="I28" s="7" t="s">
        <v>1750</v>
      </c>
      <c r="J28" s="63" t="s">
        <v>1236</v>
      </c>
      <c r="K28" s="63" t="s">
        <v>1446</v>
      </c>
      <c r="L28" s="68" t="s">
        <v>1447</v>
      </c>
      <c r="M28" s="65">
        <v>50000</v>
      </c>
      <c r="N28" s="65"/>
      <c r="O28" s="82">
        <f t="shared" si="0"/>
        <v>50000</v>
      </c>
      <c r="P28" s="82">
        <f t="shared" si="1"/>
        <v>50000</v>
      </c>
    </row>
    <row r="29" spans="1:18" ht="54.95" customHeight="1" x14ac:dyDescent="0.2">
      <c r="A29" s="9">
        <v>27</v>
      </c>
      <c r="B29" s="67">
        <v>36</v>
      </c>
      <c r="C29" s="63" t="s">
        <v>138</v>
      </c>
      <c r="D29" s="90" t="s">
        <v>1285</v>
      </c>
      <c r="E29" s="121" t="s">
        <v>10</v>
      </c>
      <c r="F29" s="121" t="s">
        <v>10</v>
      </c>
      <c r="G29" s="109" t="s">
        <v>2</v>
      </c>
      <c r="H29" s="109" t="s">
        <v>2</v>
      </c>
      <c r="I29" s="7" t="s">
        <v>1822</v>
      </c>
      <c r="J29" s="63" t="s">
        <v>1572</v>
      </c>
      <c r="K29" s="91" t="s">
        <v>1567</v>
      </c>
      <c r="L29" s="35" t="s">
        <v>1573</v>
      </c>
      <c r="M29" s="92">
        <v>25000</v>
      </c>
      <c r="N29" s="92"/>
      <c r="O29" s="82">
        <f t="shared" si="0"/>
        <v>25000</v>
      </c>
      <c r="P29" s="82">
        <f t="shared" si="1"/>
        <v>25000</v>
      </c>
    </row>
    <row r="30" spans="1:18" ht="54.95" customHeight="1" x14ac:dyDescent="0.2">
      <c r="A30" s="9">
        <v>28</v>
      </c>
      <c r="B30" s="83">
        <v>34</v>
      </c>
      <c r="C30" s="84" t="s">
        <v>1448</v>
      </c>
      <c r="D30" s="85" t="s">
        <v>1285</v>
      </c>
      <c r="E30" s="124" t="s">
        <v>10</v>
      </c>
      <c r="F30" s="124" t="s">
        <v>10</v>
      </c>
      <c r="G30" s="121" t="s">
        <v>2</v>
      </c>
      <c r="H30" s="121" t="s">
        <v>2</v>
      </c>
      <c r="I30" s="7" t="s">
        <v>1764</v>
      </c>
      <c r="J30" s="84" t="s">
        <v>618</v>
      </c>
      <c r="K30" s="84" t="s">
        <v>1449</v>
      </c>
      <c r="L30" s="84" t="s">
        <v>1450</v>
      </c>
      <c r="M30" s="86">
        <v>50000</v>
      </c>
      <c r="N30" s="86"/>
      <c r="O30" s="82">
        <f t="shared" si="0"/>
        <v>50000</v>
      </c>
      <c r="P30" s="82">
        <f t="shared" si="1"/>
        <v>50000</v>
      </c>
    </row>
    <row r="31" spans="1:18" ht="54.95" customHeight="1" x14ac:dyDescent="0.2">
      <c r="A31" s="9">
        <v>29</v>
      </c>
      <c r="B31" s="10">
        <v>20</v>
      </c>
      <c r="C31" s="11" t="s">
        <v>1217</v>
      </c>
      <c r="D31" s="11" t="s">
        <v>1285</v>
      </c>
      <c r="E31" s="122" t="s">
        <v>10</v>
      </c>
      <c r="F31" s="122" t="s">
        <v>2</v>
      </c>
      <c r="G31" s="122" t="s">
        <v>2</v>
      </c>
      <c r="H31" s="122" t="s">
        <v>2</v>
      </c>
      <c r="I31" s="7" t="s">
        <v>1633</v>
      </c>
      <c r="J31" s="11" t="s">
        <v>1305</v>
      </c>
      <c r="K31" s="11" t="s">
        <v>1306</v>
      </c>
      <c r="L31" s="11" t="s">
        <v>1307</v>
      </c>
      <c r="M31" s="12">
        <v>100000</v>
      </c>
      <c r="N31" s="12"/>
      <c r="O31" s="82">
        <f t="shared" si="0"/>
        <v>100000</v>
      </c>
      <c r="P31" s="82">
        <f t="shared" si="1"/>
        <v>100000</v>
      </c>
    </row>
    <row r="32" spans="1:18" ht="54.95" customHeight="1" x14ac:dyDescent="0.2">
      <c r="A32" s="9">
        <v>30</v>
      </c>
      <c r="B32" s="62">
        <v>35</v>
      </c>
      <c r="C32" s="63" t="s">
        <v>226</v>
      </c>
      <c r="D32" s="64" t="s">
        <v>1285</v>
      </c>
      <c r="E32" s="121" t="s">
        <v>10</v>
      </c>
      <c r="F32" s="121" t="s">
        <v>2</v>
      </c>
      <c r="G32" s="121" t="s">
        <v>2</v>
      </c>
      <c r="H32" s="121" t="s">
        <v>2</v>
      </c>
      <c r="I32" s="7" t="s">
        <v>1784</v>
      </c>
      <c r="J32" s="63" t="s">
        <v>1523</v>
      </c>
      <c r="K32" s="63" t="s">
        <v>1524</v>
      </c>
      <c r="L32" s="68" t="s">
        <v>1525</v>
      </c>
      <c r="M32" s="65">
        <v>75000</v>
      </c>
      <c r="N32" s="65"/>
      <c r="O32" s="82">
        <f t="shared" si="0"/>
        <v>75000</v>
      </c>
      <c r="P32" s="82">
        <f t="shared" si="1"/>
        <v>75000</v>
      </c>
    </row>
    <row r="33" spans="1:16" ht="54.95" customHeight="1" x14ac:dyDescent="0.2">
      <c r="A33" s="9">
        <v>31</v>
      </c>
      <c r="B33" s="10">
        <v>20</v>
      </c>
      <c r="C33" s="11" t="s">
        <v>1196</v>
      </c>
      <c r="D33" s="11" t="s">
        <v>1285</v>
      </c>
      <c r="E33" s="122" t="s">
        <v>10</v>
      </c>
      <c r="F33" s="122" t="s">
        <v>2</v>
      </c>
      <c r="G33" s="122" t="s">
        <v>2</v>
      </c>
      <c r="H33" s="122" t="s">
        <v>2</v>
      </c>
      <c r="I33" s="7" t="s">
        <v>1634</v>
      </c>
      <c r="J33" s="11" t="s">
        <v>1311</v>
      </c>
      <c r="K33" s="11" t="s">
        <v>1312</v>
      </c>
      <c r="L33" s="11" t="s">
        <v>1313</v>
      </c>
      <c r="M33" s="12">
        <v>70000</v>
      </c>
      <c r="N33" s="12"/>
      <c r="O33" s="82">
        <f t="shared" si="0"/>
        <v>70000</v>
      </c>
      <c r="P33" s="82">
        <f t="shared" si="1"/>
        <v>70000</v>
      </c>
    </row>
    <row r="34" spans="1:16" ht="54.95" customHeight="1" x14ac:dyDescent="0.2">
      <c r="A34" s="9">
        <v>32</v>
      </c>
      <c r="B34" s="62">
        <v>33</v>
      </c>
      <c r="C34" s="64" t="s">
        <v>1424</v>
      </c>
      <c r="D34" s="64" t="s">
        <v>1285</v>
      </c>
      <c r="E34" s="121" t="s">
        <v>10</v>
      </c>
      <c r="F34" s="121" t="s">
        <v>2</v>
      </c>
      <c r="G34" s="121" t="s">
        <v>2</v>
      </c>
      <c r="H34" s="121" t="s">
        <v>2</v>
      </c>
      <c r="I34" s="7" t="s">
        <v>1748</v>
      </c>
      <c r="J34" s="63" t="s">
        <v>1425</v>
      </c>
      <c r="K34" s="63" t="s">
        <v>1426</v>
      </c>
      <c r="L34" s="63" t="s">
        <v>1427</v>
      </c>
      <c r="M34" s="65">
        <v>25000</v>
      </c>
      <c r="N34" s="65"/>
      <c r="O34" s="82">
        <f t="shared" si="0"/>
        <v>25000</v>
      </c>
      <c r="P34" s="82">
        <f t="shared" si="1"/>
        <v>25000</v>
      </c>
    </row>
    <row r="35" spans="1:16" ht="54.95" customHeight="1" x14ac:dyDescent="0.2">
      <c r="A35" s="9">
        <v>33</v>
      </c>
      <c r="B35" s="62">
        <v>33</v>
      </c>
      <c r="C35" s="64" t="s">
        <v>1424</v>
      </c>
      <c r="D35" s="64" t="s">
        <v>1285</v>
      </c>
      <c r="E35" s="121" t="s">
        <v>10</v>
      </c>
      <c r="F35" s="121" t="s">
        <v>2</v>
      </c>
      <c r="G35" s="121" t="s">
        <v>2</v>
      </c>
      <c r="H35" s="121" t="s">
        <v>2</v>
      </c>
      <c r="I35" s="7" t="s">
        <v>1749</v>
      </c>
      <c r="J35" s="63" t="s">
        <v>1428</v>
      </c>
      <c r="K35" s="63" t="s">
        <v>1429</v>
      </c>
      <c r="L35" s="63" t="s">
        <v>1430</v>
      </c>
      <c r="M35" s="65">
        <v>8000</v>
      </c>
      <c r="N35" s="65"/>
      <c r="O35" s="82">
        <f t="shared" si="0"/>
        <v>8000</v>
      </c>
      <c r="P35" s="82">
        <f t="shared" si="1"/>
        <v>8000</v>
      </c>
    </row>
    <row r="36" spans="1:16" ht="54.95" customHeight="1" x14ac:dyDescent="0.2">
      <c r="A36" s="9">
        <v>34</v>
      </c>
      <c r="B36" s="67">
        <v>36</v>
      </c>
      <c r="C36" s="63" t="s">
        <v>169</v>
      </c>
      <c r="D36" s="90" t="s">
        <v>1285</v>
      </c>
      <c r="E36" s="121" t="s">
        <v>10</v>
      </c>
      <c r="F36" s="121" t="s">
        <v>2</v>
      </c>
      <c r="G36" s="109" t="s">
        <v>2</v>
      </c>
      <c r="H36" s="109" t="s">
        <v>2</v>
      </c>
      <c r="I36" s="7" t="s">
        <v>1831</v>
      </c>
      <c r="J36" s="90" t="s">
        <v>1585</v>
      </c>
      <c r="K36" s="91" t="s">
        <v>1586</v>
      </c>
      <c r="L36" s="90" t="s">
        <v>1587</v>
      </c>
      <c r="M36" s="92">
        <v>30000</v>
      </c>
      <c r="N36" s="92"/>
      <c r="O36" s="82">
        <f t="shared" si="0"/>
        <v>30000</v>
      </c>
      <c r="P36" s="82">
        <f t="shared" si="1"/>
        <v>30000</v>
      </c>
    </row>
    <row r="37" spans="1:16" ht="54.95" customHeight="1" x14ac:dyDescent="0.2">
      <c r="A37" s="9">
        <v>35</v>
      </c>
      <c r="B37" s="67">
        <v>36</v>
      </c>
      <c r="C37" s="63" t="s">
        <v>1582</v>
      </c>
      <c r="D37" s="90" t="s">
        <v>1285</v>
      </c>
      <c r="E37" s="121" t="s">
        <v>2</v>
      </c>
      <c r="F37" s="121" t="s">
        <v>2</v>
      </c>
      <c r="G37" s="109" t="s">
        <v>2</v>
      </c>
      <c r="H37" s="109" t="s">
        <v>2</v>
      </c>
      <c r="I37" s="7" t="s">
        <v>1818</v>
      </c>
      <c r="J37" s="90" t="s">
        <v>1583</v>
      </c>
      <c r="K37" s="91" t="s">
        <v>1567</v>
      </c>
      <c r="L37" s="90" t="s">
        <v>1584</v>
      </c>
      <c r="M37" s="92">
        <v>25000</v>
      </c>
      <c r="N37" s="92"/>
      <c r="O37" s="82">
        <f t="shared" si="0"/>
        <v>25000</v>
      </c>
      <c r="P37" s="82">
        <f t="shared" si="1"/>
        <v>25000</v>
      </c>
    </row>
    <row r="38" spans="1:16" ht="54.95" customHeight="1" x14ac:dyDescent="0.2">
      <c r="A38" s="9">
        <v>36</v>
      </c>
      <c r="B38" s="10">
        <v>30</v>
      </c>
      <c r="C38" s="34" t="s">
        <v>274</v>
      </c>
      <c r="D38" s="34" t="s">
        <v>1285</v>
      </c>
      <c r="E38" s="122" t="s">
        <v>2</v>
      </c>
      <c r="F38" s="122" t="s">
        <v>2</v>
      </c>
      <c r="G38" s="122" t="s">
        <v>2</v>
      </c>
      <c r="H38" s="122" t="s">
        <v>2</v>
      </c>
      <c r="I38" s="7" t="s">
        <v>1640</v>
      </c>
      <c r="J38" s="34" t="s">
        <v>1350</v>
      </c>
      <c r="K38" s="34" t="s">
        <v>1351</v>
      </c>
      <c r="L38" s="34" t="s">
        <v>1352</v>
      </c>
      <c r="M38" s="12">
        <v>50000</v>
      </c>
      <c r="N38" s="12"/>
      <c r="O38" s="82">
        <f t="shared" si="0"/>
        <v>50000</v>
      </c>
      <c r="P38" s="82">
        <f t="shared" si="1"/>
        <v>50000</v>
      </c>
    </row>
    <row r="39" spans="1:16" ht="54.95" customHeight="1" x14ac:dyDescent="0.2">
      <c r="A39" s="9">
        <v>37</v>
      </c>
      <c r="B39" s="10">
        <v>30</v>
      </c>
      <c r="C39" s="34" t="s">
        <v>274</v>
      </c>
      <c r="D39" s="34" t="s">
        <v>1285</v>
      </c>
      <c r="E39" s="122" t="s">
        <v>2</v>
      </c>
      <c r="F39" s="122" t="s">
        <v>2</v>
      </c>
      <c r="G39" s="122" t="s">
        <v>2</v>
      </c>
      <c r="H39" s="122" t="s">
        <v>2</v>
      </c>
      <c r="I39" s="7" t="s">
        <v>1640</v>
      </c>
      <c r="J39" s="34" t="s">
        <v>1353</v>
      </c>
      <c r="K39" s="34" t="s">
        <v>1354</v>
      </c>
      <c r="L39" s="34" t="s">
        <v>1355</v>
      </c>
      <c r="M39" s="12">
        <v>70000</v>
      </c>
      <c r="N39" s="12"/>
      <c r="O39" s="82">
        <f t="shared" si="0"/>
        <v>70000</v>
      </c>
      <c r="P39" s="82">
        <f t="shared" si="1"/>
        <v>70000</v>
      </c>
    </row>
    <row r="40" spans="1:16" ht="54.95" customHeight="1" x14ac:dyDescent="0.2">
      <c r="A40" s="9">
        <v>38</v>
      </c>
      <c r="B40" s="38">
        <v>30</v>
      </c>
      <c r="C40" s="32" t="s">
        <v>274</v>
      </c>
      <c r="D40" s="32" t="s">
        <v>1285</v>
      </c>
      <c r="E40" s="123" t="s">
        <v>2</v>
      </c>
      <c r="F40" s="123" t="s">
        <v>2</v>
      </c>
      <c r="G40" s="123" t="s">
        <v>2</v>
      </c>
      <c r="H40" s="123" t="s">
        <v>2</v>
      </c>
      <c r="I40" s="7" t="s">
        <v>1639</v>
      </c>
      <c r="J40" s="32" t="s">
        <v>669</v>
      </c>
      <c r="K40" s="32" t="s">
        <v>1359</v>
      </c>
      <c r="L40" s="32" t="s">
        <v>1360</v>
      </c>
      <c r="M40" s="33">
        <v>95000</v>
      </c>
      <c r="N40" s="33"/>
      <c r="O40" s="82">
        <f t="shared" si="0"/>
        <v>95000</v>
      </c>
      <c r="P40" s="82">
        <f t="shared" si="1"/>
        <v>95000</v>
      </c>
    </row>
    <row r="41" spans="1:16" ht="54.95" customHeight="1" x14ac:dyDescent="0.2">
      <c r="A41" s="9">
        <v>39</v>
      </c>
      <c r="B41" s="10">
        <v>20</v>
      </c>
      <c r="C41" s="11" t="s">
        <v>1196</v>
      </c>
      <c r="D41" s="11" t="s">
        <v>1285</v>
      </c>
      <c r="E41" s="122" t="s">
        <v>2</v>
      </c>
      <c r="F41" s="122" t="s">
        <v>2</v>
      </c>
      <c r="G41" s="122" t="s">
        <v>2</v>
      </c>
      <c r="H41" s="122" t="s">
        <v>2</v>
      </c>
      <c r="I41" s="7" t="s">
        <v>1634</v>
      </c>
      <c r="J41" s="11" t="s">
        <v>1314</v>
      </c>
      <c r="K41" s="11" t="s">
        <v>1290</v>
      </c>
      <c r="L41" s="11" t="s">
        <v>1291</v>
      </c>
      <c r="M41" s="12">
        <v>70000</v>
      </c>
      <c r="N41" s="12"/>
      <c r="O41" s="82">
        <f t="shared" si="0"/>
        <v>70000</v>
      </c>
      <c r="P41" s="82">
        <f t="shared" si="1"/>
        <v>70000</v>
      </c>
    </row>
    <row r="42" spans="1:16" ht="54.95" customHeight="1" x14ac:dyDescent="0.2">
      <c r="A42" s="9">
        <v>40</v>
      </c>
      <c r="B42" s="10">
        <v>20</v>
      </c>
      <c r="C42" s="11" t="s">
        <v>1196</v>
      </c>
      <c r="D42" s="11" t="s">
        <v>1285</v>
      </c>
      <c r="E42" s="122" t="s">
        <v>2</v>
      </c>
      <c r="F42" s="122" t="s">
        <v>2</v>
      </c>
      <c r="G42" s="122" t="s">
        <v>2</v>
      </c>
      <c r="H42" s="122" t="s">
        <v>2</v>
      </c>
      <c r="I42" s="7" t="s">
        <v>1634</v>
      </c>
      <c r="J42" s="11" t="s">
        <v>1315</v>
      </c>
      <c r="K42" s="11" t="s">
        <v>1290</v>
      </c>
      <c r="L42" s="11" t="s">
        <v>1291</v>
      </c>
      <c r="M42" s="12">
        <v>70000</v>
      </c>
      <c r="N42" s="12"/>
      <c r="O42" s="82">
        <f t="shared" si="0"/>
        <v>70000</v>
      </c>
      <c r="P42" s="82">
        <f t="shared" si="1"/>
        <v>70000</v>
      </c>
    </row>
    <row r="43" spans="1:16" ht="54.95" customHeight="1" x14ac:dyDescent="0.2">
      <c r="A43" s="9">
        <v>41</v>
      </c>
      <c r="B43" s="10">
        <v>20</v>
      </c>
      <c r="C43" s="11" t="s">
        <v>1196</v>
      </c>
      <c r="D43" s="11" t="s">
        <v>1285</v>
      </c>
      <c r="E43" s="122" t="s">
        <v>2</v>
      </c>
      <c r="F43" s="122" t="s">
        <v>2</v>
      </c>
      <c r="G43" s="122" t="s">
        <v>2</v>
      </c>
      <c r="H43" s="122" t="s">
        <v>2</v>
      </c>
      <c r="I43" s="7" t="s">
        <v>1634</v>
      </c>
      <c r="J43" s="11" t="s">
        <v>1316</v>
      </c>
      <c r="K43" s="11" t="s">
        <v>1300</v>
      </c>
      <c r="L43" s="11" t="s">
        <v>1317</v>
      </c>
      <c r="M43" s="12">
        <v>70000</v>
      </c>
      <c r="N43" s="12"/>
      <c r="O43" s="82">
        <f t="shared" si="0"/>
        <v>70000</v>
      </c>
      <c r="P43" s="82">
        <f t="shared" si="1"/>
        <v>70000</v>
      </c>
    </row>
    <row r="44" spans="1:16" ht="54.95" customHeight="1" x14ac:dyDescent="0.2">
      <c r="A44" s="9">
        <v>42</v>
      </c>
      <c r="B44" s="62">
        <v>34</v>
      </c>
      <c r="C44" s="63" t="s">
        <v>1443</v>
      </c>
      <c r="D44" s="64" t="s">
        <v>1285</v>
      </c>
      <c r="E44" s="121" t="s">
        <v>2</v>
      </c>
      <c r="F44" s="121" t="s">
        <v>2</v>
      </c>
      <c r="G44" s="121" t="s">
        <v>2</v>
      </c>
      <c r="H44" s="121" t="s">
        <v>2</v>
      </c>
      <c r="I44" s="7" t="s">
        <v>1750</v>
      </c>
      <c r="J44" s="63" t="s">
        <v>1233</v>
      </c>
      <c r="K44" s="63" t="s">
        <v>1460</v>
      </c>
      <c r="L44" s="63" t="s">
        <v>1461</v>
      </c>
      <c r="M44" s="65">
        <v>30000</v>
      </c>
      <c r="N44" s="65"/>
      <c r="O44" s="82">
        <f t="shared" si="0"/>
        <v>30000</v>
      </c>
      <c r="P44" s="82">
        <f t="shared" si="1"/>
        <v>30000</v>
      </c>
    </row>
    <row r="45" spans="1:16" ht="54.95" customHeight="1" x14ac:dyDescent="0.2">
      <c r="A45" s="9">
        <v>43</v>
      </c>
      <c r="B45" s="83">
        <v>34</v>
      </c>
      <c r="C45" s="84" t="s">
        <v>1448</v>
      </c>
      <c r="D45" s="85" t="s">
        <v>1285</v>
      </c>
      <c r="E45" s="124" t="s">
        <v>2</v>
      </c>
      <c r="F45" s="124" t="s">
        <v>2</v>
      </c>
      <c r="G45" s="124" t="s">
        <v>2</v>
      </c>
      <c r="H45" s="124" t="s">
        <v>2</v>
      </c>
      <c r="I45" s="7" t="s">
        <v>1766</v>
      </c>
      <c r="J45" s="84" t="s">
        <v>1462</v>
      </c>
      <c r="K45" s="84" t="s">
        <v>1463</v>
      </c>
      <c r="L45" s="84" t="s">
        <v>1464</v>
      </c>
      <c r="M45" s="86">
        <v>20000</v>
      </c>
      <c r="N45" s="86"/>
      <c r="O45" s="82">
        <f t="shared" si="0"/>
        <v>20000</v>
      </c>
      <c r="P45" s="82">
        <f t="shared" si="1"/>
        <v>20000</v>
      </c>
    </row>
    <row r="46" spans="1:16" ht="54.95" customHeight="1" x14ac:dyDescent="0.2">
      <c r="A46" s="9">
        <v>44</v>
      </c>
      <c r="B46" s="83">
        <v>34</v>
      </c>
      <c r="C46" s="84" t="s">
        <v>1448</v>
      </c>
      <c r="D46" s="85" t="s">
        <v>1285</v>
      </c>
      <c r="E46" s="124" t="s">
        <v>2</v>
      </c>
      <c r="F46" s="124" t="s">
        <v>2</v>
      </c>
      <c r="G46" s="124" t="s">
        <v>2</v>
      </c>
      <c r="H46" s="124" t="s">
        <v>2</v>
      </c>
      <c r="I46" s="7" t="s">
        <v>1766</v>
      </c>
      <c r="J46" s="84" t="s">
        <v>1465</v>
      </c>
      <c r="K46" s="84" t="s">
        <v>1466</v>
      </c>
      <c r="L46" s="84" t="s">
        <v>1467</v>
      </c>
      <c r="M46" s="86">
        <v>25000</v>
      </c>
      <c r="N46" s="86"/>
      <c r="O46" s="82">
        <f t="shared" si="0"/>
        <v>25000</v>
      </c>
      <c r="P46" s="82">
        <f t="shared" si="1"/>
        <v>25000</v>
      </c>
    </row>
    <row r="47" spans="1:16" ht="54.95" customHeight="1" x14ac:dyDescent="0.2">
      <c r="A47" s="9">
        <v>45</v>
      </c>
      <c r="B47" s="83">
        <v>34</v>
      </c>
      <c r="C47" s="84" t="s">
        <v>1448</v>
      </c>
      <c r="D47" s="85" t="s">
        <v>1285</v>
      </c>
      <c r="E47" s="124" t="s">
        <v>2</v>
      </c>
      <c r="F47" s="124" t="s">
        <v>2</v>
      </c>
      <c r="G47" s="124" t="s">
        <v>2</v>
      </c>
      <c r="H47" s="124" t="s">
        <v>2</v>
      </c>
      <c r="I47" s="7" t="s">
        <v>1766</v>
      </c>
      <c r="J47" s="84" t="s">
        <v>1468</v>
      </c>
      <c r="K47" s="84" t="s">
        <v>1469</v>
      </c>
      <c r="L47" s="84" t="s">
        <v>1470</v>
      </c>
      <c r="M47" s="86">
        <v>25000</v>
      </c>
      <c r="N47" s="86"/>
      <c r="O47" s="82">
        <f t="shared" si="0"/>
        <v>25000</v>
      </c>
      <c r="P47" s="82">
        <f t="shared" si="1"/>
        <v>25000</v>
      </c>
    </row>
    <row r="48" spans="1:16" ht="54.95" customHeight="1" x14ac:dyDescent="0.2">
      <c r="A48" s="9">
        <v>46</v>
      </c>
      <c r="B48" s="62">
        <v>34</v>
      </c>
      <c r="C48" s="63" t="s">
        <v>1448</v>
      </c>
      <c r="D48" s="64" t="s">
        <v>1285</v>
      </c>
      <c r="E48" s="121" t="s">
        <v>2</v>
      </c>
      <c r="F48" s="121" t="s">
        <v>2</v>
      </c>
      <c r="G48" s="121" t="s">
        <v>2</v>
      </c>
      <c r="H48" s="121" t="s">
        <v>2</v>
      </c>
      <c r="I48" s="7" t="s">
        <v>1766</v>
      </c>
      <c r="J48" s="63" t="s">
        <v>1471</v>
      </c>
      <c r="K48" s="63" t="s">
        <v>1472</v>
      </c>
      <c r="L48" s="68" t="s">
        <v>1473</v>
      </c>
      <c r="M48" s="65">
        <v>20000</v>
      </c>
      <c r="N48" s="65"/>
      <c r="O48" s="82">
        <f t="shared" si="0"/>
        <v>20000</v>
      </c>
      <c r="P48" s="82">
        <f t="shared" si="1"/>
        <v>20000</v>
      </c>
    </row>
    <row r="49" spans="1:18" ht="54.95" customHeight="1" x14ac:dyDescent="0.2">
      <c r="A49" s="9">
        <v>47</v>
      </c>
      <c r="B49" s="10">
        <v>20</v>
      </c>
      <c r="C49" s="11" t="s">
        <v>1284</v>
      </c>
      <c r="D49" s="11" t="s">
        <v>1285</v>
      </c>
      <c r="E49" s="122" t="s">
        <v>2</v>
      </c>
      <c r="F49" s="122" t="s">
        <v>2</v>
      </c>
      <c r="G49" s="122" t="s">
        <v>2</v>
      </c>
      <c r="H49" s="122" t="s">
        <v>2</v>
      </c>
      <c r="I49" s="7" t="s">
        <v>1638</v>
      </c>
      <c r="J49" s="11" t="s">
        <v>1318</v>
      </c>
      <c r="K49" s="11" t="s">
        <v>1319</v>
      </c>
      <c r="L49" s="11" t="s">
        <v>1320</v>
      </c>
      <c r="M49" s="12">
        <v>90000</v>
      </c>
      <c r="N49" s="12"/>
      <c r="O49" s="82">
        <f t="shared" si="0"/>
        <v>90000</v>
      </c>
      <c r="P49" s="82">
        <f t="shared" si="1"/>
        <v>90000</v>
      </c>
    </row>
    <row r="50" spans="1:18" ht="54.95" customHeight="1" x14ac:dyDescent="0.2">
      <c r="A50" s="9">
        <v>48</v>
      </c>
      <c r="B50" s="39">
        <v>36</v>
      </c>
      <c r="C50" s="87" t="s">
        <v>154</v>
      </c>
      <c r="D50" s="87" t="s">
        <v>1285</v>
      </c>
      <c r="E50" s="110" t="s">
        <v>2</v>
      </c>
      <c r="F50" s="110" t="s">
        <v>2</v>
      </c>
      <c r="G50" s="109" t="s">
        <v>2</v>
      </c>
      <c r="H50" s="109" t="s">
        <v>2</v>
      </c>
      <c r="I50" s="7" t="s">
        <v>1829</v>
      </c>
      <c r="J50" s="87" t="s">
        <v>164</v>
      </c>
      <c r="K50" s="15" t="s">
        <v>165</v>
      </c>
      <c r="L50" s="15" t="s">
        <v>166</v>
      </c>
      <c r="M50" s="4">
        <v>60000</v>
      </c>
      <c r="O50" s="82">
        <f t="shared" si="0"/>
        <v>60000</v>
      </c>
      <c r="P50" s="82">
        <f t="shared" si="1"/>
        <v>60000</v>
      </c>
      <c r="R50" s="89"/>
    </row>
    <row r="51" spans="1:18" ht="54.95" customHeight="1" x14ac:dyDescent="0.2">
      <c r="A51" s="9">
        <v>49</v>
      </c>
      <c r="B51" s="62">
        <v>35</v>
      </c>
      <c r="C51" s="34" t="s">
        <v>1277</v>
      </c>
      <c r="D51" s="34" t="s">
        <v>1285</v>
      </c>
      <c r="E51" s="122" t="s">
        <v>10</v>
      </c>
      <c r="F51" s="122" t="s">
        <v>3</v>
      </c>
      <c r="G51" s="122" t="s">
        <v>3</v>
      </c>
      <c r="H51" s="122" t="s">
        <v>3</v>
      </c>
      <c r="I51" s="7" t="s">
        <v>1770</v>
      </c>
      <c r="J51" s="34" t="s">
        <v>1528</v>
      </c>
      <c r="K51" s="34" t="s">
        <v>1529</v>
      </c>
      <c r="L51" s="34" t="s">
        <v>1530</v>
      </c>
      <c r="M51" s="12">
        <v>76000</v>
      </c>
      <c r="N51" s="12"/>
      <c r="O51" s="82">
        <f t="shared" si="0"/>
        <v>76000</v>
      </c>
      <c r="P51" s="82">
        <f t="shared" si="1"/>
        <v>76000</v>
      </c>
    </row>
    <row r="52" spans="1:18" ht="54.95" customHeight="1" x14ac:dyDescent="0.2">
      <c r="A52" s="9">
        <v>50</v>
      </c>
      <c r="B52" s="62">
        <v>35</v>
      </c>
      <c r="C52" s="34" t="s">
        <v>192</v>
      </c>
      <c r="D52" s="34" t="s">
        <v>1285</v>
      </c>
      <c r="E52" s="122" t="s">
        <v>10</v>
      </c>
      <c r="F52" s="122" t="s">
        <v>3</v>
      </c>
      <c r="G52" s="122" t="s">
        <v>3</v>
      </c>
      <c r="H52" s="122" t="s">
        <v>3</v>
      </c>
      <c r="I52" s="7" t="s">
        <v>1773</v>
      </c>
      <c r="J52" s="34" t="s">
        <v>1531</v>
      </c>
      <c r="K52" s="34" t="s">
        <v>1532</v>
      </c>
      <c r="L52" s="66" t="s">
        <v>1533</v>
      </c>
      <c r="M52" s="12">
        <v>18500</v>
      </c>
      <c r="N52" s="12"/>
      <c r="O52" s="82">
        <f t="shared" si="0"/>
        <v>18500</v>
      </c>
      <c r="P52" s="82">
        <f t="shared" si="1"/>
        <v>18500</v>
      </c>
    </row>
    <row r="53" spans="1:18" ht="54.95" customHeight="1" x14ac:dyDescent="0.2">
      <c r="A53" s="9">
        <v>51</v>
      </c>
      <c r="B53" s="67">
        <v>35</v>
      </c>
      <c r="C53" s="68" t="s">
        <v>192</v>
      </c>
      <c r="D53" s="68" t="s">
        <v>1285</v>
      </c>
      <c r="E53" s="125" t="s">
        <v>10</v>
      </c>
      <c r="F53" s="125" t="s">
        <v>3</v>
      </c>
      <c r="G53" s="125" t="s">
        <v>3</v>
      </c>
      <c r="H53" s="125" t="s">
        <v>3</v>
      </c>
      <c r="I53" s="7" t="s">
        <v>1774</v>
      </c>
      <c r="J53" s="68" t="s">
        <v>1534</v>
      </c>
      <c r="K53" s="68" t="s">
        <v>1535</v>
      </c>
      <c r="L53" s="68" t="s">
        <v>1536</v>
      </c>
      <c r="M53" s="69">
        <v>12000</v>
      </c>
      <c r="N53" s="69"/>
      <c r="O53" s="82">
        <f t="shared" si="0"/>
        <v>12000</v>
      </c>
      <c r="P53" s="82">
        <f t="shared" si="1"/>
        <v>12000</v>
      </c>
    </row>
    <row r="54" spans="1:18" ht="54.95" customHeight="1" x14ac:dyDescent="0.2">
      <c r="A54" s="9">
        <v>52</v>
      </c>
      <c r="B54" s="39">
        <v>36</v>
      </c>
      <c r="C54" s="87" t="s">
        <v>72</v>
      </c>
      <c r="D54" s="3" t="s">
        <v>1285</v>
      </c>
      <c r="E54" s="115" t="s">
        <v>10</v>
      </c>
      <c r="F54" s="115" t="s">
        <v>3</v>
      </c>
      <c r="G54" s="115" t="s">
        <v>3</v>
      </c>
      <c r="H54" s="115" t="s">
        <v>3</v>
      </c>
      <c r="I54" s="7" t="s">
        <v>1623</v>
      </c>
      <c r="J54" s="3" t="s">
        <v>1624</v>
      </c>
      <c r="K54" s="15" t="s">
        <v>76</v>
      </c>
      <c r="L54" s="3" t="s">
        <v>77</v>
      </c>
      <c r="M54" s="4">
        <v>25000</v>
      </c>
      <c r="O54" s="82">
        <f t="shared" si="0"/>
        <v>25000</v>
      </c>
      <c r="P54" s="82">
        <f t="shared" si="1"/>
        <v>25000</v>
      </c>
      <c r="R54" s="89"/>
    </row>
    <row r="55" spans="1:18" ht="54.95" customHeight="1" x14ac:dyDescent="0.2">
      <c r="A55" s="9">
        <v>53</v>
      </c>
      <c r="B55" s="62">
        <v>33</v>
      </c>
      <c r="C55" s="64" t="s">
        <v>1424</v>
      </c>
      <c r="D55" s="64" t="s">
        <v>1285</v>
      </c>
      <c r="E55" s="121" t="s">
        <v>10</v>
      </c>
      <c r="F55" s="121" t="s">
        <v>3</v>
      </c>
      <c r="G55" s="121" t="s">
        <v>3</v>
      </c>
      <c r="H55" s="121" t="s">
        <v>3</v>
      </c>
      <c r="I55" s="7" t="s">
        <v>1747</v>
      </c>
      <c r="J55" s="63" t="s">
        <v>1434</v>
      </c>
      <c r="K55" s="63" t="s">
        <v>1435</v>
      </c>
      <c r="L55" s="63" t="s">
        <v>1436</v>
      </c>
      <c r="M55" s="65">
        <v>38000</v>
      </c>
      <c r="N55" s="65"/>
      <c r="O55" s="82">
        <f t="shared" si="0"/>
        <v>38000</v>
      </c>
      <c r="P55" s="82">
        <f t="shared" si="1"/>
        <v>38000</v>
      </c>
    </row>
    <row r="56" spans="1:18" ht="54.95" customHeight="1" x14ac:dyDescent="0.2">
      <c r="A56" s="9">
        <v>54</v>
      </c>
      <c r="B56" s="67">
        <v>36</v>
      </c>
      <c r="C56" s="63" t="s">
        <v>1582</v>
      </c>
      <c r="D56" s="90" t="s">
        <v>1285</v>
      </c>
      <c r="E56" s="121" t="s">
        <v>10</v>
      </c>
      <c r="F56" s="121" t="s">
        <v>3</v>
      </c>
      <c r="G56" s="121" t="s">
        <v>3</v>
      </c>
      <c r="H56" s="121" t="s">
        <v>3</v>
      </c>
      <c r="I56" s="7" t="s">
        <v>1817</v>
      </c>
      <c r="J56" s="63" t="s">
        <v>118</v>
      </c>
      <c r="K56" s="91" t="s">
        <v>1586</v>
      </c>
      <c r="L56" s="90" t="s">
        <v>1590</v>
      </c>
      <c r="M56" s="92">
        <v>30000</v>
      </c>
      <c r="N56" s="92"/>
      <c r="O56" s="82">
        <f t="shared" si="0"/>
        <v>30000</v>
      </c>
      <c r="P56" s="82">
        <f t="shared" si="1"/>
        <v>30000</v>
      </c>
    </row>
    <row r="57" spans="1:18" ht="54.95" customHeight="1" x14ac:dyDescent="0.2">
      <c r="A57" s="9">
        <v>55</v>
      </c>
      <c r="B57" s="62">
        <v>35</v>
      </c>
      <c r="C57" s="63" t="s">
        <v>222</v>
      </c>
      <c r="D57" s="64" t="s">
        <v>1285</v>
      </c>
      <c r="E57" s="121" t="s">
        <v>10</v>
      </c>
      <c r="F57" s="121" t="s">
        <v>3</v>
      </c>
      <c r="G57" s="121" t="s">
        <v>3</v>
      </c>
      <c r="H57" s="121" t="s">
        <v>3</v>
      </c>
      <c r="I57" s="7" t="s">
        <v>1780</v>
      </c>
      <c r="J57" s="63" t="s">
        <v>1540</v>
      </c>
      <c r="K57" s="63" t="s">
        <v>1541</v>
      </c>
      <c r="L57" s="63" t="s">
        <v>1542</v>
      </c>
      <c r="M57" s="65">
        <v>75000</v>
      </c>
      <c r="N57" s="65">
        <v>75000</v>
      </c>
      <c r="O57" s="82">
        <v>0</v>
      </c>
      <c r="P57" s="82">
        <f t="shared" si="1"/>
        <v>0</v>
      </c>
    </row>
    <row r="58" spans="1:18" ht="54.95" customHeight="1" x14ac:dyDescent="0.2">
      <c r="A58" s="9">
        <v>56</v>
      </c>
      <c r="B58" s="62">
        <v>35</v>
      </c>
      <c r="C58" s="63" t="s">
        <v>226</v>
      </c>
      <c r="D58" s="64" t="s">
        <v>1285</v>
      </c>
      <c r="E58" s="121" t="s">
        <v>10</v>
      </c>
      <c r="F58" s="121" t="s">
        <v>3</v>
      </c>
      <c r="G58" s="121" t="s">
        <v>3</v>
      </c>
      <c r="H58" s="121" t="s">
        <v>3</v>
      </c>
      <c r="I58" s="7" t="s">
        <v>1782</v>
      </c>
      <c r="J58" s="63" t="s">
        <v>1543</v>
      </c>
      <c r="K58" s="63" t="s">
        <v>1544</v>
      </c>
      <c r="L58" s="35" t="s">
        <v>1545</v>
      </c>
      <c r="M58" s="65">
        <v>75000</v>
      </c>
      <c r="N58" s="65"/>
      <c r="O58" s="82">
        <f t="shared" si="0"/>
        <v>75000</v>
      </c>
      <c r="P58" s="82">
        <f t="shared" si="1"/>
        <v>75000</v>
      </c>
    </row>
    <row r="59" spans="1:18" ht="54.95" customHeight="1" x14ac:dyDescent="0.2">
      <c r="A59" s="9">
        <v>57</v>
      </c>
      <c r="B59" s="67">
        <v>36</v>
      </c>
      <c r="C59" s="63" t="s">
        <v>138</v>
      </c>
      <c r="D59" s="90" t="s">
        <v>1285</v>
      </c>
      <c r="E59" s="121" t="s">
        <v>10</v>
      </c>
      <c r="F59" s="121" t="s">
        <v>3</v>
      </c>
      <c r="G59" s="121" t="s">
        <v>3</v>
      </c>
      <c r="H59" s="121" t="s">
        <v>3</v>
      </c>
      <c r="I59" s="7" t="s">
        <v>1823</v>
      </c>
      <c r="J59" s="90" t="s">
        <v>1591</v>
      </c>
      <c r="K59" s="91" t="s">
        <v>1586</v>
      </c>
      <c r="L59" s="90" t="s">
        <v>1592</v>
      </c>
      <c r="M59" s="92">
        <v>30000</v>
      </c>
      <c r="N59" s="92"/>
      <c r="O59" s="82">
        <f t="shared" si="0"/>
        <v>30000</v>
      </c>
      <c r="P59" s="82">
        <f t="shared" si="1"/>
        <v>30000</v>
      </c>
    </row>
    <row r="60" spans="1:18" ht="54.95" customHeight="1" x14ac:dyDescent="0.2">
      <c r="A60" s="9">
        <v>58</v>
      </c>
      <c r="B60" s="62">
        <v>35</v>
      </c>
      <c r="C60" s="63" t="s">
        <v>256</v>
      </c>
      <c r="D60" s="64" t="s">
        <v>1285</v>
      </c>
      <c r="E60" s="121" t="s">
        <v>10</v>
      </c>
      <c r="F60" s="121" t="s">
        <v>3</v>
      </c>
      <c r="G60" s="121" t="s">
        <v>3</v>
      </c>
      <c r="H60" s="121" t="s">
        <v>3</v>
      </c>
      <c r="I60" s="7" t="s">
        <v>1797</v>
      </c>
      <c r="J60" s="63" t="s">
        <v>1557</v>
      </c>
      <c r="K60" s="63" t="s">
        <v>1558</v>
      </c>
      <c r="L60" s="63" t="s">
        <v>1559</v>
      </c>
      <c r="M60" s="65">
        <v>70000</v>
      </c>
      <c r="N60" s="65"/>
      <c r="O60" s="82">
        <f t="shared" si="0"/>
        <v>70000</v>
      </c>
      <c r="P60" s="82">
        <f t="shared" si="1"/>
        <v>70000</v>
      </c>
    </row>
    <row r="61" spans="1:18" ht="54.95" customHeight="1" x14ac:dyDescent="0.2">
      <c r="A61" s="9">
        <v>59</v>
      </c>
      <c r="B61" s="62">
        <v>35</v>
      </c>
      <c r="C61" s="63" t="s">
        <v>218</v>
      </c>
      <c r="D61" s="64" t="s">
        <v>1285</v>
      </c>
      <c r="E61" s="121" t="s">
        <v>2</v>
      </c>
      <c r="F61" s="121" t="s">
        <v>3</v>
      </c>
      <c r="G61" s="121" t="s">
        <v>3</v>
      </c>
      <c r="H61" s="121" t="s">
        <v>3</v>
      </c>
      <c r="I61" s="7" t="s">
        <v>1778</v>
      </c>
      <c r="J61" s="63" t="s">
        <v>1537</v>
      </c>
      <c r="K61" s="34" t="s">
        <v>1538</v>
      </c>
      <c r="L61" s="34" t="s">
        <v>1539</v>
      </c>
      <c r="M61" s="65">
        <v>18500</v>
      </c>
      <c r="N61" s="65">
        <v>18500</v>
      </c>
      <c r="O61" s="82">
        <v>0</v>
      </c>
      <c r="P61" s="82">
        <f t="shared" si="1"/>
        <v>0</v>
      </c>
    </row>
    <row r="62" spans="1:18" ht="54.95" customHeight="1" x14ac:dyDescent="0.2">
      <c r="A62" s="9">
        <v>60</v>
      </c>
      <c r="B62" s="62">
        <v>35</v>
      </c>
      <c r="C62" s="63" t="s">
        <v>1553</v>
      </c>
      <c r="D62" s="64" t="s">
        <v>1285</v>
      </c>
      <c r="E62" s="121" t="s">
        <v>2</v>
      </c>
      <c r="F62" s="121" t="s">
        <v>3</v>
      </c>
      <c r="G62" s="121" t="s">
        <v>3</v>
      </c>
      <c r="H62" s="121" t="s">
        <v>3</v>
      </c>
      <c r="I62" s="7" t="s">
        <v>1791</v>
      </c>
      <c r="J62" s="63" t="s">
        <v>1554</v>
      </c>
      <c r="K62" s="63" t="s">
        <v>1555</v>
      </c>
      <c r="L62" s="63" t="s">
        <v>1556</v>
      </c>
      <c r="M62" s="65">
        <v>35000</v>
      </c>
      <c r="N62" s="65"/>
      <c r="O62" s="82">
        <f t="shared" si="0"/>
        <v>35000</v>
      </c>
      <c r="P62" s="82">
        <f t="shared" si="1"/>
        <v>35000</v>
      </c>
    </row>
    <row r="63" spans="1:18" ht="54.95" customHeight="1" x14ac:dyDescent="0.2">
      <c r="A63" s="9">
        <v>61</v>
      </c>
      <c r="B63" s="10">
        <v>30</v>
      </c>
      <c r="C63" s="34" t="s">
        <v>274</v>
      </c>
      <c r="D63" s="34" t="s">
        <v>1285</v>
      </c>
      <c r="E63" s="122" t="s">
        <v>3</v>
      </c>
      <c r="F63" s="122" t="s">
        <v>3</v>
      </c>
      <c r="G63" s="122" t="s">
        <v>3</v>
      </c>
      <c r="H63" s="122" t="s">
        <v>3</v>
      </c>
      <c r="I63" s="7" t="s">
        <v>1639</v>
      </c>
      <c r="J63" s="34" t="s">
        <v>1366</v>
      </c>
      <c r="K63" s="34" t="s">
        <v>1367</v>
      </c>
      <c r="L63" s="34" t="s">
        <v>1368</v>
      </c>
      <c r="M63" s="12">
        <v>60000</v>
      </c>
      <c r="N63" s="12"/>
      <c r="O63" s="82">
        <f t="shared" si="0"/>
        <v>60000</v>
      </c>
      <c r="P63" s="82">
        <f t="shared" si="1"/>
        <v>60000</v>
      </c>
    </row>
    <row r="64" spans="1:18" ht="54.95" customHeight="1" x14ac:dyDescent="0.2">
      <c r="A64" s="9">
        <v>62</v>
      </c>
      <c r="B64" s="62">
        <v>35</v>
      </c>
      <c r="C64" s="63" t="s">
        <v>226</v>
      </c>
      <c r="D64" s="64" t="s">
        <v>1285</v>
      </c>
      <c r="E64" s="121" t="s">
        <v>3</v>
      </c>
      <c r="F64" s="121" t="s">
        <v>3</v>
      </c>
      <c r="G64" s="121" t="s">
        <v>3</v>
      </c>
      <c r="H64" s="121" t="s">
        <v>3</v>
      </c>
      <c r="I64" s="7" t="s">
        <v>1783</v>
      </c>
      <c r="J64" s="63" t="s">
        <v>1546</v>
      </c>
      <c r="K64" s="63" t="s">
        <v>1547</v>
      </c>
      <c r="L64" s="34" t="s">
        <v>1548</v>
      </c>
      <c r="M64" s="65">
        <v>70000</v>
      </c>
      <c r="N64" s="65"/>
      <c r="O64" s="82">
        <f t="shared" si="0"/>
        <v>70000</v>
      </c>
      <c r="P64" s="82">
        <f t="shared" si="1"/>
        <v>70000</v>
      </c>
    </row>
    <row r="65" spans="1:18" ht="54.95" customHeight="1" x14ac:dyDescent="0.2">
      <c r="A65" s="9">
        <v>63</v>
      </c>
      <c r="B65" s="10">
        <v>20</v>
      </c>
      <c r="C65" s="11" t="s">
        <v>1196</v>
      </c>
      <c r="D65" s="11" t="s">
        <v>1285</v>
      </c>
      <c r="E65" s="122" t="s">
        <v>3</v>
      </c>
      <c r="F65" s="122" t="s">
        <v>3</v>
      </c>
      <c r="G65" s="122" t="s">
        <v>3</v>
      </c>
      <c r="H65" s="122" t="s">
        <v>3</v>
      </c>
      <c r="I65" s="7" t="s">
        <v>1634</v>
      </c>
      <c r="J65" s="11" t="s">
        <v>1321</v>
      </c>
      <c r="K65" s="11" t="s">
        <v>1293</v>
      </c>
      <c r="L65" s="11" t="s">
        <v>1322</v>
      </c>
      <c r="M65" s="12">
        <v>70000</v>
      </c>
      <c r="N65" s="12"/>
      <c r="O65" s="82">
        <f t="shared" si="0"/>
        <v>70000</v>
      </c>
      <c r="P65" s="82">
        <f t="shared" si="1"/>
        <v>70000</v>
      </c>
    </row>
    <row r="66" spans="1:18" ht="54.95" customHeight="1" x14ac:dyDescent="0.2">
      <c r="A66" s="9">
        <v>64</v>
      </c>
      <c r="B66" s="10">
        <v>20</v>
      </c>
      <c r="C66" s="11" t="s">
        <v>1196</v>
      </c>
      <c r="D66" s="11" t="s">
        <v>1285</v>
      </c>
      <c r="E66" s="122" t="s">
        <v>3</v>
      </c>
      <c r="F66" s="122" t="s">
        <v>3</v>
      </c>
      <c r="G66" s="122" t="s">
        <v>3</v>
      </c>
      <c r="H66" s="122" t="s">
        <v>3</v>
      </c>
      <c r="I66" s="7" t="s">
        <v>1634</v>
      </c>
      <c r="J66" s="11" t="s">
        <v>1323</v>
      </c>
      <c r="K66" s="11" t="s">
        <v>1293</v>
      </c>
      <c r="L66" s="11" t="s">
        <v>1322</v>
      </c>
      <c r="M66" s="12">
        <v>70000</v>
      </c>
      <c r="N66" s="12"/>
      <c r="O66" s="82">
        <f t="shared" si="0"/>
        <v>70000</v>
      </c>
      <c r="P66" s="82">
        <f t="shared" si="1"/>
        <v>70000</v>
      </c>
    </row>
    <row r="67" spans="1:18" ht="54.95" customHeight="1" x14ac:dyDescent="0.2">
      <c r="A67" s="9">
        <v>65</v>
      </c>
      <c r="B67" s="10">
        <v>20</v>
      </c>
      <c r="C67" s="11" t="s">
        <v>1196</v>
      </c>
      <c r="D67" s="11" t="s">
        <v>1285</v>
      </c>
      <c r="E67" s="122" t="s">
        <v>3</v>
      </c>
      <c r="F67" s="122" t="s">
        <v>3</v>
      </c>
      <c r="G67" s="122" t="s">
        <v>3</v>
      </c>
      <c r="H67" s="122" t="s">
        <v>3</v>
      </c>
      <c r="I67" s="7" t="s">
        <v>1634</v>
      </c>
      <c r="J67" s="11" t="s">
        <v>1324</v>
      </c>
      <c r="K67" s="11" t="s">
        <v>1290</v>
      </c>
      <c r="L67" s="11" t="s">
        <v>1291</v>
      </c>
      <c r="M67" s="12">
        <v>70000</v>
      </c>
      <c r="N67" s="12"/>
      <c r="O67" s="82">
        <f t="shared" si="0"/>
        <v>70000</v>
      </c>
      <c r="P67" s="82">
        <f t="shared" si="1"/>
        <v>70000</v>
      </c>
    </row>
    <row r="68" spans="1:18" ht="54.95" customHeight="1" x14ac:dyDescent="0.2">
      <c r="A68" s="9">
        <v>66</v>
      </c>
      <c r="B68" s="10">
        <v>20</v>
      </c>
      <c r="C68" s="11" t="s">
        <v>1196</v>
      </c>
      <c r="D68" s="11" t="s">
        <v>1285</v>
      </c>
      <c r="E68" s="122" t="s">
        <v>3</v>
      </c>
      <c r="F68" s="122" t="s">
        <v>3</v>
      </c>
      <c r="G68" s="122" t="s">
        <v>3</v>
      </c>
      <c r="H68" s="122" t="s">
        <v>3</v>
      </c>
      <c r="I68" s="7" t="s">
        <v>1634</v>
      </c>
      <c r="J68" s="11" t="s">
        <v>1325</v>
      </c>
      <c r="K68" s="11" t="s">
        <v>1300</v>
      </c>
      <c r="L68" s="11" t="s">
        <v>1317</v>
      </c>
      <c r="M68" s="12">
        <v>70000</v>
      </c>
      <c r="N68" s="12"/>
      <c r="O68" s="82">
        <f t="shared" ref="O68:O75" si="3">M68</f>
        <v>70000</v>
      </c>
      <c r="P68" s="82">
        <f t="shared" ref="P68:P131" si="4">O68</f>
        <v>70000</v>
      </c>
    </row>
    <row r="69" spans="1:18" ht="54.95" customHeight="1" x14ac:dyDescent="0.2">
      <c r="A69" s="9">
        <v>67</v>
      </c>
      <c r="B69" s="10">
        <v>20</v>
      </c>
      <c r="C69" s="11" t="s">
        <v>1196</v>
      </c>
      <c r="D69" s="11" t="s">
        <v>1285</v>
      </c>
      <c r="E69" s="122" t="s">
        <v>3</v>
      </c>
      <c r="F69" s="122" t="s">
        <v>3</v>
      </c>
      <c r="G69" s="122" t="s">
        <v>3</v>
      </c>
      <c r="H69" s="122" t="s">
        <v>3</v>
      </c>
      <c r="I69" s="7" t="s">
        <v>1634</v>
      </c>
      <c r="J69" s="11" t="s">
        <v>1326</v>
      </c>
      <c r="K69" s="11" t="s">
        <v>1312</v>
      </c>
      <c r="L69" s="11" t="s">
        <v>1327</v>
      </c>
      <c r="M69" s="12">
        <v>20000</v>
      </c>
      <c r="N69" s="12"/>
      <c r="O69" s="82">
        <f t="shared" si="3"/>
        <v>20000</v>
      </c>
      <c r="P69" s="82">
        <f t="shared" si="4"/>
        <v>20000</v>
      </c>
    </row>
    <row r="70" spans="1:18" ht="54.95" customHeight="1" x14ac:dyDescent="0.2">
      <c r="A70" s="9">
        <v>68</v>
      </c>
      <c r="B70" s="62">
        <v>35</v>
      </c>
      <c r="C70" s="63" t="s">
        <v>1549</v>
      </c>
      <c r="D70" s="64" t="s">
        <v>1285</v>
      </c>
      <c r="E70" s="121" t="s">
        <v>3</v>
      </c>
      <c r="F70" s="121" t="s">
        <v>3</v>
      </c>
      <c r="G70" s="121" t="s">
        <v>3</v>
      </c>
      <c r="H70" s="121" t="s">
        <v>3</v>
      </c>
      <c r="I70" s="7" t="s">
        <v>1787</v>
      </c>
      <c r="J70" s="63" t="s">
        <v>1550</v>
      </c>
      <c r="K70" s="63" t="s">
        <v>1551</v>
      </c>
      <c r="L70" s="63" t="s">
        <v>1552</v>
      </c>
      <c r="M70" s="65">
        <v>90000</v>
      </c>
      <c r="N70" s="65">
        <v>90000</v>
      </c>
      <c r="O70" s="82">
        <v>0</v>
      </c>
      <c r="P70" s="82">
        <f t="shared" si="4"/>
        <v>0</v>
      </c>
    </row>
    <row r="71" spans="1:18" ht="54.95" customHeight="1" x14ac:dyDescent="0.2">
      <c r="A71" s="9">
        <v>69</v>
      </c>
      <c r="B71" s="83">
        <v>34</v>
      </c>
      <c r="C71" s="84" t="s">
        <v>1448</v>
      </c>
      <c r="D71" s="85" t="s">
        <v>1285</v>
      </c>
      <c r="E71" s="124" t="s">
        <v>3</v>
      </c>
      <c r="F71" s="124" t="s">
        <v>3</v>
      </c>
      <c r="G71" s="124" t="s">
        <v>3</v>
      </c>
      <c r="H71" s="124" t="s">
        <v>3</v>
      </c>
      <c r="I71" s="7" t="s">
        <v>1765</v>
      </c>
      <c r="J71" s="84" t="s">
        <v>1481</v>
      </c>
      <c r="K71" s="84" t="s">
        <v>1482</v>
      </c>
      <c r="L71" s="84" t="s">
        <v>1483</v>
      </c>
      <c r="M71" s="86">
        <v>50000</v>
      </c>
      <c r="N71" s="86"/>
      <c r="O71" s="82">
        <f t="shared" si="3"/>
        <v>50000</v>
      </c>
      <c r="P71" s="82">
        <f t="shared" si="4"/>
        <v>50000</v>
      </c>
    </row>
    <row r="72" spans="1:18" ht="54.95" customHeight="1" x14ac:dyDescent="0.2">
      <c r="A72" s="9">
        <v>70</v>
      </c>
      <c r="B72" s="83">
        <v>34</v>
      </c>
      <c r="C72" s="84" t="s">
        <v>1448</v>
      </c>
      <c r="D72" s="85" t="s">
        <v>1285</v>
      </c>
      <c r="E72" s="124" t="s">
        <v>3</v>
      </c>
      <c r="F72" s="124" t="s">
        <v>3</v>
      </c>
      <c r="G72" s="124" t="s">
        <v>3</v>
      </c>
      <c r="H72" s="124" t="s">
        <v>3</v>
      </c>
      <c r="I72" s="7" t="s">
        <v>1766</v>
      </c>
      <c r="J72" s="84" t="s">
        <v>1484</v>
      </c>
      <c r="K72" s="84" t="s">
        <v>1485</v>
      </c>
      <c r="L72" s="84" t="s">
        <v>1486</v>
      </c>
      <c r="M72" s="86">
        <v>25000</v>
      </c>
      <c r="N72" s="86"/>
      <c r="O72" s="82">
        <f t="shared" si="3"/>
        <v>25000</v>
      </c>
      <c r="P72" s="82">
        <f t="shared" si="4"/>
        <v>25000</v>
      </c>
    </row>
    <row r="73" spans="1:18" ht="54.95" customHeight="1" x14ac:dyDescent="0.2">
      <c r="A73" s="9">
        <v>71</v>
      </c>
      <c r="B73" s="83">
        <v>34</v>
      </c>
      <c r="C73" s="84" t="s">
        <v>1448</v>
      </c>
      <c r="D73" s="85" t="s">
        <v>1285</v>
      </c>
      <c r="E73" s="124" t="s">
        <v>3</v>
      </c>
      <c r="F73" s="124" t="s">
        <v>3</v>
      </c>
      <c r="G73" s="124" t="s">
        <v>3</v>
      </c>
      <c r="H73" s="124" t="s">
        <v>3</v>
      </c>
      <c r="I73" s="7" t="s">
        <v>1766</v>
      </c>
      <c r="J73" s="84" t="s">
        <v>1487</v>
      </c>
      <c r="K73" s="84" t="s">
        <v>1488</v>
      </c>
      <c r="L73" s="84" t="s">
        <v>1486</v>
      </c>
      <c r="M73" s="86">
        <v>25000</v>
      </c>
      <c r="N73" s="86"/>
      <c r="O73" s="82">
        <f t="shared" si="3"/>
        <v>25000</v>
      </c>
      <c r="P73" s="82">
        <f t="shared" si="4"/>
        <v>25000</v>
      </c>
    </row>
    <row r="74" spans="1:18" ht="54.95" customHeight="1" x14ac:dyDescent="0.2">
      <c r="A74" s="9">
        <v>72</v>
      </c>
      <c r="B74" s="83">
        <v>34</v>
      </c>
      <c r="C74" s="84" t="s">
        <v>1448</v>
      </c>
      <c r="D74" s="85" t="s">
        <v>1285</v>
      </c>
      <c r="E74" s="124" t="s">
        <v>3</v>
      </c>
      <c r="F74" s="124" t="s">
        <v>3</v>
      </c>
      <c r="G74" s="124" t="s">
        <v>3</v>
      </c>
      <c r="H74" s="124" t="s">
        <v>3</v>
      </c>
      <c r="I74" s="7" t="s">
        <v>1766</v>
      </c>
      <c r="J74" s="84" t="s">
        <v>1489</v>
      </c>
      <c r="K74" s="84" t="s">
        <v>1490</v>
      </c>
      <c r="L74" s="84" t="s">
        <v>1491</v>
      </c>
      <c r="M74" s="86">
        <v>25000</v>
      </c>
      <c r="N74" s="86"/>
      <c r="O74" s="82">
        <f t="shared" si="3"/>
        <v>25000</v>
      </c>
      <c r="P74" s="82">
        <f t="shared" si="4"/>
        <v>25000</v>
      </c>
    </row>
    <row r="75" spans="1:18" ht="54.95" customHeight="1" x14ac:dyDescent="0.2">
      <c r="A75" s="9">
        <v>73</v>
      </c>
      <c r="B75" s="62">
        <v>33</v>
      </c>
      <c r="C75" s="64" t="s">
        <v>1418</v>
      </c>
      <c r="D75" s="64" t="s">
        <v>1285</v>
      </c>
      <c r="E75" s="121" t="s">
        <v>10</v>
      </c>
      <c r="F75" s="121" t="s">
        <v>10</v>
      </c>
      <c r="G75" s="121"/>
      <c r="H75" s="121"/>
      <c r="I75" s="7" t="s">
        <v>1700</v>
      </c>
      <c r="J75" s="63" t="s">
        <v>1419</v>
      </c>
      <c r="K75" s="63" t="s">
        <v>1382</v>
      </c>
      <c r="L75" s="50" t="s">
        <v>1420</v>
      </c>
      <c r="M75" s="65">
        <v>56000</v>
      </c>
      <c r="N75" s="65"/>
      <c r="O75" s="82">
        <f t="shared" si="3"/>
        <v>56000</v>
      </c>
      <c r="P75" s="82">
        <f t="shared" si="4"/>
        <v>56000</v>
      </c>
    </row>
    <row r="76" spans="1:18" ht="54.95" customHeight="1" x14ac:dyDescent="0.2">
      <c r="A76" s="9">
        <v>74</v>
      </c>
      <c r="B76" s="39">
        <v>36</v>
      </c>
      <c r="C76" s="87" t="s">
        <v>667</v>
      </c>
      <c r="D76" s="3" t="s">
        <v>1339</v>
      </c>
      <c r="E76" s="115" t="s">
        <v>10</v>
      </c>
      <c r="F76" s="115" t="s">
        <v>10</v>
      </c>
      <c r="G76" s="109" t="s">
        <v>10</v>
      </c>
      <c r="H76" s="109" t="s">
        <v>10</v>
      </c>
      <c r="I76" s="7" t="s">
        <v>1808</v>
      </c>
      <c r="J76" s="87" t="s">
        <v>63</v>
      </c>
      <c r="K76" s="15" t="s">
        <v>64</v>
      </c>
      <c r="L76" s="3" t="s">
        <v>65</v>
      </c>
      <c r="M76" s="4">
        <v>240000</v>
      </c>
      <c r="O76" s="82">
        <v>120000</v>
      </c>
      <c r="P76" s="82">
        <f t="shared" si="4"/>
        <v>120000</v>
      </c>
      <c r="Q76" s="82">
        <f>O76</f>
        <v>120000</v>
      </c>
      <c r="R76" s="89" t="s">
        <v>1620</v>
      </c>
    </row>
    <row r="77" spans="1:18" ht="54.95" customHeight="1" x14ac:dyDescent="0.2">
      <c r="A77" s="9">
        <v>75</v>
      </c>
      <c r="B77" s="10">
        <v>31</v>
      </c>
      <c r="C77" s="34" t="s">
        <v>1387</v>
      </c>
      <c r="D77" s="34" t="s">
        <v>1339</v>
      </c>
      <c r="E77" s="122" t="s">
        <v>10</v>
      </c>
      <c r="F77" s="122" t="s">
        <v>10</v>
      </c>
      <c r="G77" s="122" t="s">
        <v>10</v>
      </c>
      <c r="H77" s="122" t="s">
        <v>10</v>
      </c>
      <c r="I77" s="7" t="s">
        <v>1653</v>
      </c>
      <c r="J77" s="34" t="s">
        <v>1388</v>
      </c>
      <c r="K77" s="35" t="s">
        <v>1389</v>
      </c>
      <c r="L77" s="35" t="s">
        <v>1390</v>
      </c>
      <c r="M77" s="12">
        <v>120000</v>
      </c>
      <c r="N77" s="12"/>
      <c r="O77" s="82">
        <f>M77</f>
        <v>120000</v>
      </c>
      <c r="P77" s="82">
        <f t="shared" si="4"/>
        <v>120000</v>
      </c>
      <c r="Q77" s="82">
        <f t="shared" ref="Q77:Q79" si="5">O77</f>
        <v>120000</v>
      </c>
      <c r="R77" s="6" t="s">
        <v>1620</v>
      </c>
    </row>
    <row r="78" spans="1:18" ht="54.95" customHeight="1" x14ac:dyDescent="0.2">
      <c r="A78" s="9">
        <v>76</v>
      </c>
      <c r="B78" s="67">
        <v>33</v>
      </c>
      <c r="C78" s="68" t="s">
        <v>732</v>
      </c>
      <c r="D78" s="68" t="s">
        <v>1339</v>
      </c>
      <c r="E78" s="125" t="s">
        <v>10</v>
      </c>
      <c r="F78" s="125" t="s">
        <v>10</v>
      </c>
      <c r="G78" s="129" t="s">
        <v>10</v>
      </c>
      <c r="H78" s="129" t="s">
        <v>10</v>
      </c>
      <c r="I78" s="7" t="s">
        <v>1732</v>
      </c>
      <c r="J78" s="68" t="s">
        <v>1421</v>
      </c>
      <c r="K78" s="68" t="s">
        <v>1422</v>
      </c>
      <c r="L78" s="35" t="s">
        <v>1423</v>
      </c>
      <c r="M78" s="12">
        <v>120000</v>
      </c>
      <c r="N78" s="12"/>
      <c r="O78" s="82">
        <f>M78</f>
        <v>120000</v>
      </c>
      <c r="P78" s="82">
        <f t="shared" si="4"/>
        <v>120000</v>
      </c>
      <c r="Q78" s="82">
        <f t="shared" si="5"/>
        <v>120000</v>
      </c>
      <c r="R78" s="6" t="s">
        <v>1832</v>
      </c>
    </row>
    <row r="79" spans="1:18" ht="54.95" customHeight="1" x14ac:dyDescent="0.2">
      <c r="A79" s="9">
        <v>77</v>
      </c>
      <c r="B79" s="67">
        <v>36</v>
      </c>
      <c r="C79" s="91" t="s">
        <v>1565</v>
      </c>
      <c r="D79" s="91" t="s">
        <v>1339</v>
      </c>
      <c r="E79" s="128" t="s">
        <v>10</v>
      </c>
      <c r="F79" s="128" t="s">
        <v>10</v>
      </c>
      <c r="G79" s="128" t="s">
        <v>2</v>
      </c>
      <c r="H79" s="128" t="s">
        <v>10</v>
      </c>
      <c r="I79" s="7" t="s">
        <v>1805</v>
      </c>
      <c r="J79" s="91" t="s">
        <v>1574</v>
      </c>
      <c r="K79" s="91" t="s">
        <v>1575</v>
      </c>
      <c r="L79" s="90" t="s">
        <v>1576</v>
      </c>
      <c r="M79" s="94">
        <v>120000</v>
      </c>
      <c r="N79" s="94"/>
      <c r="O79" s="82">
        <f>M79</f>
        <v>120000</v>
      </c>
      <c r="P79" s="82">
        <f t="shared" si="4"/>
        <v>120000</v>
      </c>
      <c r="Q79" s="82">
        <f t="shared" si="5"/>
        <v>120000</v>
      </c>
      <c r="R79" s="6" t="s">
        <v>1620</v>
      </c>
    </row>
    <row r="80" spans="1:18" ht="54.95" customHeight="1" x14ac:dyDescent="0.2">
      <c r="A80" s="9">
        <v>78</v>
      </c>
      <c r="B80" s="67">
        <v>36</v>
      </c>
      <c r="C80" s="68" t="s">
        <v>138</v>
      </c>
      <c r="D80" s="68" t="s">
        <v>1339</v>
      </c>
      <c r="E80" s="125" t="s">
        <v>771</v>
      </c>
      <c r="F80" s="125" t="s">
        <v>771</v>
      </c>
      <c r="G80" s="125" t="s">
        <v>771</v>
      </c>
      <c r="H80" s="125" t="s">
        <v>2</v>
      </c>
      <c r="I80" s="7" t="s">
        <v>1826</v>
      </c>
      <c r="J80" s="68" t="s">
        <v>1598</v>
      </c>
      <c r="K80" s="91" t="s">
        <v>1599</v>
      </c>
      <c r="L80" s="91" t="s">
        <v>1600</v>
      </c>
      <c r="M80" s="69">
        <v>0</v>
      </c>
      <c r="N80" s="69"/>
      <c r="O80" s="82">
        <v>0</v>
      </c>
      <c r="P80" s="82">
        <f t="shared" si="4"/>
        <v>0</v>
      </c>
      <c r="R80" s="6" t="s">
        <v>1833</v>
      </c>
    </row>
    <row r="81" spans="1:18" ht="54.95" customHeight="1" x14ac:dyDescent="0.2">
      <c r="A81" s="9">
        <v>79</v>
      </c>
      <c r="B81" s="62">
        <v>35</v>
      </c>
      <c r="C81" s="68" t="s">
        <v>222</v>
      </c>
      <c r="D81" s="68" t="s">
        <v>1339</v>
      </c>
      <c r="E81" s="121" t="s">
        <v>10</v>
      </c>
      <c r="F81" s="121" t="s">
        <v>10</v>
      </c>
      <c r="G81" s="121" t="s">
        <v>10</v>
      </c>
      <c r="H81" s="121" t="s">
        <v>2</v>
      </c>
      <c r="I81" s="7" t="s">
        <v>1780</v>
      </c>
      <c r="J81" s="63" t="s">
        <v>1518</v>
      </c>
      <c r="K81" s="34" t="s">
        <v>1519</v>
      </c>
      <c r="L81" s="34" t="s">
        <v>1520</v>
      </c>
      <c r="M81" s="65">
        <v>120000</v>
      </c>
      <c r="N81" s="65">
        <v>120000</v>
      </c>
      <c r="O81" s="82">
        <v>0</v>
      </c>
      <c r="P81" s="82">
        <f t="shared" si="4"/>
        <v>0</v>
      </c>
      <c r="R81" s="6" t="s">
        <v>1619</v>
      </c>
    </row>
    <row r="82" spans="1:18" ht="54.95" customHeight="1" x14ac:dyDescent="0.2">
      <c r="A82" s="9">
        <v>80</v>
      </c>
      <c r="B82" s="62">
        <v>32</v>
      </c>
      <c r="C82" s="34" t="s">
        <v>1395</v>
      </c>
      <c r="D82" s="34" t="s">
        <v>1339</v>
      </c>
      <c r="E82" s="122" t="s">
        <v>10</v>
      </c>
      <c r="F82" s="122" t="s">
        <v>10</v>
      </c>
      <c r="G82" s="122" t="s">
        <v>10</v>
      </c>
      <c r="H82" s="122" t="s">
        <v>2</v>
      </c>
      <c r="I82" s="7" t="s">
        <v>1670</v>
      </c>
      <c r="J82" s="34" t="s">
        <v>1396</v>
      </c>
      <c r="K82" s="34" t="s">
        <v>1397</v>
      </c>
      <c r="L82" s="66" t="s">
        <v>1398</v>
      </c>
      <c r="M82" s="12">
        <v>120000</v>
      </c>
      <c r="N82" s="12"/>
      <c r="O82" s="82">
        <f t="shared" ref="O82:O90" si="6">M82</f>
        <v>120000</v>
      </c>
      <c r="P82" s="82">
        <f t="shared" si="4"/>
        <v>120000</v>
      </c>
      <c r="R82" s="6" t="s">
        <v>1621</v>
      </c>
    </row>
    <row r="83" spans="1:18" ht="54.95" customHeight="1" x14ac:dyDescent="0.2">
      <c r="A83" s="9">
        <v>81</v>
      </c>
      <c r="B83" s="62">
        <v>33</v>
      </c>
      <c r="C83" s="34" t="s">
        <v>1414</v>
      </c>
      <c r="D83" s="34" t="s">
        <v>1339</v>
      </c>
      <c r="E83" s="122" t="s">
        <v>10</v>
      </c>
      <c r="F83" s="122" t="s">
        <v>10</v>
      </c>
      <c r="G83" s="122" t="s">
        <v>2</v>
      </c>
      <c r="H83" s="122" t="s">
        <v>2</v>
      </c>
      <c r="I83" s="7" t="s">
        <v>1689</v>
      </c>
      <c r="J83" s="34" t="s">
        <v>1415</v>
      </c>
      <c r="K83" s="34" t="s">
        <v>1416</v>
      </c>
      <c r="L83" s="35" t="s">
        <v>1417</v>
      </c>
      <c r="M83" s="12">
        <v>120000</v>
      </c>
      <c r="N83" s="12"/>
      <c r="O83" s="82">
        <f t="shared" si="6"/>
        <v>120000</v>
      </c>
      <c r="P83" s="82">
        <f t="shared" si="4"/>
        <v>120000</v>
      </c>
    </row>
    <row r="84" spans="1:18" ht="54.95" customHeight="1" x14ac:dyDescent="0.2">
      <c r="A84" s="9">
        <v>82</v>
      </c>
      <c r="B84" s="10">
        <v>31</v>
      </c>
      <c r="C84" s="34" t="s">
        <v>323</v>
      </c>
      <c r="D84" s="34" t="s">
        <v>1339</v>
      </c>
      <c r="E84" s="122" t="s">
        <v>10</v>
      </c>
      <c r="F84" s="122" t="s">
        <v>10</v>
      </c>
      <c r="G84" s="122" t="s">
        <v>2</v>
      </c>
      <c r="H84" s="122" t="s">
        <v>2</v>
      </c>
      <c r="I84" s="7" t="s">
        <v>1649</v>
      </c>
      <c r="J84" s="34" t="s">
        <v>1384</v>
      </c>
      <c r="K84" s="34" t="s">
        <v>1385</v>
      </c>
      <c r="L84" s="35" t="s">
        <v>1386</v>
      </c>
      <c r="M84" s="12">
        <v>120000</v>
      </c>
      <c r="N84" s="12"/>
      <c r="O84" s="82">
        <f t="shared" si="6"/>
        <v>120000</v>
      </c>
      <c r="P84" s="82">
        <f t="shared" si="4"/>
        <v>120000</v>
      </c>
    </row>
    <row r="85" spans="1:18" ht="54.95" customHeight="1" x14ac:dyDescent="0.2">
      <c r="A85" s="9">
        <v>83</v>
      </c>
      <c r="B85" s="67">
        <v>36</v>
      </c>
      <c r="C85" s="68" t="s">
        <v>72</v>
      </c>
      <c r="D85" s="68" t="s">
        <v>1339</v>
      </c>
      <c r="E85" s="128" t="s">
        <v>10</v>
      </c>
      <c r="F85" s="128" t="s">
        <v>10</v>
      </c>
      <c r="G85" s="129" t="s">
        <v>2</v>
      </c>
      <c r="H85" s="129" t="s">
        <v>2</v>
      </c>
      <c r="I85" s="7" t="s">
        <v>1623</v>
      </c>
      <c r="J85" s="68" t="s">
        <v>1577</v>
      </c>
      <c r="K85" s="91" t="s">
        <v>1578</v>
      </c>
      <c r="L85" s="91" t="s">
        <v>1579</v>
      </c>
      <c r="M85" s="94">
        <v>120000</v>
      </c>
      <c r="N85" s="94"/>
      <c r="O85" s="82">
        <f t="shared" si="6"/>
        <v>120000</v>
      </c>
      <c r="P85" s="82">
        <f t="shared" si="4"/>
        <v>120000</v>
      </c>
    </row>
    <row r="86" spans="1:18" ht="54.95" customHeight="1" x14ac:dyDescent="0.2">
      <c r="A86" s="9">
        <v>84</v>
      </c>
      <c r="B86" s="67">
        <v>36</v>
      </c>
      <c r="C86" s="63" t="s">
        <v>667</v>
      </c>
      <c r="D86" s="68" t="s">
        <v>1339</v>
      </c>
      <c r="E86" s="128" t="s">
        <v>10</v>
      </c>
      <c r="F86" s="128" t="s">
        <v>10</v>
      </c>
      <c r="G86" s="109" t="s">
        <v>2</v>
      </c>
      <c r="H86" s="109" t="s">
        <v>2</v>
      </c>
      <c r="I86" s="7" t="s">
        <v>1809</v>
      </c>
      <c r="J86" s="68" t="s">
        <v>1580</v>
      </c>
      <c r="K86" s="91" t="s">
        <v>1578</v>
      </c>
      <c r="L86" s="91" t="s">
        <v>1581</v>
      </c>
      <c r="M86" s="94">
        <v>120000</v>
      </c>
      <c r="N86" s="94"/>
      <c r="O86" s="82">
        <f t="shared" si="6"/>
        <v>120000</v>
      </c>
      <c r="P86" s="82">
        <f t="shared" si="4"/>
        <v>120000</v>
      </c>
    </row>
    <row r="87" spans="1:18" ht="54.95" customHeight="1" x14ac:dyDescent="0.2">
      <c r="A87" s="9">
        <v>85</v>
      </c>
      <c r="B87" s="39">
        <v>36</v>
      </c>
      <c r="C87" s="87" t="s">
        <v>667</v>
      </c>
      <c r="D87" s="81" t="s">
        <v>1339</v>
      </c>
      <c r="E87" s="115" t="s">
        <v>10</v>
      </c>
      <c r="F87" s="115" t="s">
        <v>10</v>
      </c>
      <c r="G87" s="109" t="s">
        <v>2</v>
      </c>
      <c r="H87" s="109" t="s">
        <v>2</v>
      </c>
      <c r="I87" s="7" t="s">
        <v>1808</v>
      </c>
      <c r="J87" s="87" t="s">
        <v>66</v>
      </c>
      <c r="K87" s="87" t="s">
        <v>67</v>
      </c>
      <c r="L87" s="87" t="s">
        <v>68</v>
      </c>
      <c r="M87" s="88">
        <v>50000</v>
      </c>
      <c r="N87" s="88"/>
      <c r="O87" s="82">
        <f t="shared" si="6"/>
        <v>50000</v>
      </c>
      <c r="P87" s="82">
        <f t="shared" si="4"/>
        <v>50000</v>
      </c>
      <c r="R87" s="89"/>
    </row>
    <row r="88" spans="1:18" ht="54.95" customHeight="1" x14ac:dyDescent="0.2">
      <c r="A88" s="9">
        <v>86</v>
      </c>
      <c r="B88" s="10">
        <v>30</v>
      </c>
      <c r="C88" s="34" t="s">
        <v>274</v>
      </c>
      <c r="D88" s="34" t="s">
        <v>1339</v>
      </c>
      <c r="E88" s="122" t="s">
        <v>10</v>
      </c>
      <c r="F88" s="122" t="s">
        <v>10</v>
      </c>
      <c r="G88" s="122" t="s">
        <v>2</v>
      </c>
      <c r="H88" s="122" t="s">
        <v>2</v>
      </c>
      <c r="I88" s="7" t="s">
        <v>1640</v>
      </c>
      <c r="J88" s="34" t="s">
        <v>1340</v>
      </c>
      <c r="K88" s="34" t="s">
        <v>1341</v>
      </c>
      <c r="L88" s="34" t="s">
        <v>1342</v>
      </c>
      <c r="M88" s="12">
        <v>120000</v>
      </c>
      <c r="N88" s="12"/>
      <c r="O88" s="82">
        <f t="shared" si="6"/>
        <v>120000</v>
      </c>
      <c r="P88" s="82">
        <f t="shared" si="4"/>
        <v>120000</v>
      </c>
    </row>
    <row r="89" spans="1:18" ht="54.95" customHeight="1" x14ac:dyDescent="0.2">
      <c r="A89" s="9">
        <v>87</v>
      </c>
      <c r="B89" s="39">
        <v>30</v>
      </c>
      <c r="C89" s="15" t="s">
        <v>274</v>
      </c>
      <c r="D89" s="15" t="s">
        <v>1339</v>
      </c>
      <c r="E89" s="110" t="s">
        <v>10</v>
      </c>
      <c r="F89" s="110" t="s">
        <v>10</v>
      </c>
      <c r="G89" s="122" t="s">
        <v>2</v>
      </c>
      <c r="H89" s="122" t="s">
        <v>2</v>
      </c>
      <c r="I89" s="7" t="s">
        <v>1640</v>
      </c>
      <c r="J89" s="15" t="s">
        <v>314</v>
      </c>
      <c r="K89" s="3" t="s">
        <v>1605</v>
      </c>
      <c r="M89" s="4">
        <v>15000</v>
      </c>
      <c r="O89" s="82">
        <f t="shared" si="6"/>
        <v>15000</v>
      </c>
      <c r="P89" s="82">
        <f t="shared" si="4"/>
        <v>15000</v>
      </c>
      <c r="Q89" s="40" t="s">
        <v>1268</v>
      </c>
      <c r="R89" s="30" t="s">
        <v>542</v>
      </c>
    </row>
    <row r="90" spans="1:18" ht="54.95" customHeight="1" x14ac:dyDescent="0.2">
      <c r="A90" s="9">
        <v>88</v>
      </c>
      <c r="B90" s="10">
        <v>30</v>
      </c>
      <c r="C90" s="34" t="s">
        <v>274</v>
      </c>
      <c r="D90" s="34" t="s">
        <v>1339</v>
      </c>
      <c r="E90" s="122" t="s">
        <v>10</v>
      </c>
      <c r="F90" s="122" t="s">
        <v>10</v>
      </c>
      <c r="G90" s="122" t="s">
        <v>2</v>
      </c>
      <c r="H90" s="122" t="s">
        <v>2</v>
      </c>
      <c r="I90" s="7" t="s">
        <v>1639</v>
      </c>
      <c r="J90" s="34" t="s">
        <v>670</v>
      </c>
      <c r="K90" s="34" t="s">
        <v>1343</v>
      </c>
      <c r="L90" s="34" t="s">
        <v>1344</v>
      </c>
      <c r="M90" s="12">
        <v>20000</v>
      </c>
      <c r="N90" s="12"/>
      <c r="O90" s="82">
        <f t="shared" si="6"/>
        <v>20000</v>
      </c>
      <c r="P90" s="82">
        <f t="shared" si="4"/>
        <v>20000</v>
      </c>
    </row>
    <row r="91" spans="1:18" ht="54.95" customHeight="1" x14ac:dyDescent="0.2">
      <c r="A91" s="9">
        <v>89</v>
      </c>
      <c r="B91" s="2">
        <v>30</v>
      </c>
      <c r="C91" s="3" t="s">
        <v>274</v>
      </c>
      <c r="D91" s="3" t="s">
        <v>1339</v>
      </c>
      <c r="E91" s="108" t="s">
        <v>10</v>
      </c>
      <c r="F91" s="108" t="s">
        <v>10</v>
      </c>
      <c r="G91" s="122" t="s">
        <v>2</v>
      </c>
      <c r="H91" s="122" t="s">
        <v>2</v>
      </c>
      <c r="I91" s="7" t="s">
        <v>1639</v>
      </c>
      <c r="J91" s="29" t="s">
        <v>674</v>
      </c>
      <c r="K91" s="27" t="s">
        <v>664</v>
      </c>
      <c r="L91" s="27" t="s">
        <v>665</v>
      </c>
      <c r="M91" s="4">
        <v>10000</v>
      </c>
      <c r="O91" s="82">
        <v>10000</v>
      </c>
      <c r="P91" s="82">
        <f t="shared" si="4"/>
        <v>10000</v>
      </c>
      <c r="R91" s="30" t="s">
        <v>1913</v>
      </c>
    </row>
    <row r="92" spans="1:18" ht="54.95" customHeight="1" x14ac:dyDescent="0.2">
      <c r="A92" s="9">
        <v>90</v>
      </c>
      <c r="B92" s="62">
        <v>34</v>
      </c>
      <c r="C92" s="63" t="s">
        <v>1453</v>
      </c>
      <c r="D92" s="64" t="s">
        <v>1339</v>
      </c>
      <c r="E92" s="121" t="s">
        <v>10</v>
      </c>
      <c r="F92" s="121" t="s">
        <v>10</v>
      </c>
      <c r="G92" s="121" t="s">
        <v>2</v>
      </c>
      <c r="H92" s="121" t="s">
        <v>2</v>
      </c>
      <c r="I92" s="7" t="s">
        <v>1752</v>
      </c>
      <c r="J92" s="63" t="s">
        <v>1454</v>
      </c>
      <c r="K92" s="63" t="s">
        <v>1455</v>
      </c>
      <c r="L92" s="35" t="s">
        <v>1456</v>
      </c>
      <c r="M92" s="65">
        <v>120000</v>
      </c>
      <c r="N92" s="65"/>
      <c r="O92" s="82">
        <f t="shared" ref="O92:O116" si="7">M92</f>
        <v>120000</v>
      </c>
      <c r="P92" s="82">
        <f t="shared" si="4"/>
        <v>120000</v>
      </c>
    </row>
    <row r="93" spans="1:18" ht="54.95" customHeight="1" x14ac:dyDescent="0.2">
      <c r="A93" s="9">
        <v>91</v>
      </c>
      <c r="B93" s="22">
        <v>34</v>
      </c>
      <c r="C93" s="15" t="s">
        <v>543</v>
      </c>
      <c r="D93" s="81" t="s">
        <v>1339</v>
      </c>
      <c r="E93" s="110" t="s">
        <v>10</v>
      </c>
      <c r="F93" s="110" t="s">
        <v>10</v>
      </c>
      <c r="G93" s="110" t="s">
        <v>2</v>
      </c>
      <c r="H93" s="110" t="s">
        <v>2</v>
      </c>
      <c r="I93" s="7" t="s">
        <v>1754</v>
      </c>
      <c r="J93" s="15" t="s">
        <v>548</v>
      </c>
      <c r="K93" s="15" t="s">
        <v>549</v>
      </c>
      <c r="L93" s="15" t="s">
        <v>550</v>
      </c>
      <c r="M93" s="17">
        <v>120000</v>
      </c>
      <c r="N93" s="17"/>
      <c r="O93" s="82">
        <f t="shared" si="7"/>
        <v>120000</v>
      </c>
      <c r="P93" s="82">
        <f t="shared" si="4"/>
        <v>120000</v>
      </c>
    </row>
    <row r="94" spans="1:18" ht="54.95" customHeight="1" x14ac:dyDescent="0.2">
      <c r="A94" s="9">
        <v>92</v>
      </c>
      <c r="B94" s="67">
        <v>34</v>
      </c>
      <c r="C94" s="68" t="s">
        <v>1443</v>
      </c>
      <c r="D94" s="68" t="s">
        <v>1339</v>
      </c>
      <c r="E94" s="125" t="s">
        <v>10</v>
      </c>
      <c r="F94" s="125" t="s">
        <v>10</v>
      </c>
      <c r="G94" s="125" t="s">
        <v>2</v>
      </c>
      <c r="H94" s="125" t="s">
        <v>2</v>
      </c>
      <c r="I94" s="7" t="s">
        <v>1750</v>
      </c>
      <c r="J94" s="68" t="s">
        <v>1231</v>
      </c>
      <c r="K94" s="68" t="s">
        <v>1451</v>
      </c>
      <c r="L94" s="68" t="s">
        <v>1452</v>
      </c>
      <c r="M94" s="69">
        <v>120000</v>
      </c>
      <c r="N94" s="69"/>
      <c r="O94" s="82">
        <f t="shared" si="7"/>
        <v>120000</v>
      </c>
      <c r="P94" s="82">
        <f t="shared" si="4"/>
        <v>120000</v>
      </c>
    </row>
    <row r="95" spans="1:18" ht="54.95" customHeight="1" x14ac:dyDescent="0.2">
      <c r="A95" s="9">
        <v>93</v>
      </c>
      <c r="B95" s="83">
        <v>34</v>
      </c>
      <c r="C95" s="84" t="s">
        <v>1448</v>
      </c>
      <c r="D95" s="85" t="s">
        <v>1339</v>
      </c>
      <c r="E95" s="124" t="s">
        <v>10</v>
      </c>
      <c r="F95" s="124" t="s">
        <v>10</v>
      </c>
      <c r="G95" s="124" t="s">
        <v>2</v>
      </c>
      <c r="H95" s="124" t="s">
        <v>2</v>
      </c>
      <c r="I95" s="7" t="s">
        <v>1767</v>
      </c>
      <c r="J95" s="84" t="s">
        <v>1457</v>
      </c>
      <c r="K95" s="84" t="s">
        <v>1458</v>
      </c>
      <c r="L95" s="84" t="s">
        <v>1459</v>
      </c>
      <c r="M95" s="86">
        <v>120000</v>
      </c>
      <c r="N95" s="86"/>
      <c r="O95" s="82">
        <f t="shared" si="7"/>
        <v>120000</v>
      </c>
      <c r="P95" s="82">
        <f t="shared" si="4"/>
        <v>120000</v>
      </c>
    </row>
    <row r="96" spans="1:18" ht="54.95" customHeight="1" x14ac:dyDescent="0.2">
      <c r="A96" s="9">
        <v>94</v>
      </c>
      <c r="B96" s="62">
        <v>32</v>
      </c>
      <c r="C96" s="34" t="s">
        <v>1399</v>
      </c>
      <c r="D96" s="34" t="s">
        <v>1339</v>
      </c>
      <c r="E96" s="122" t="s">
        <v>10</v>
      </c>
      <c r="F96" s="122" t="s">
        <v>10</v>
      </c>
      <c r="G96" s="122" t="s">
        <v>2</v>
      </c>
      <c r="H96" s="122" t="s">
        <v>2</v>
      </c>
      <c r="I96" s="7" t="s">
        <v>1680</v>
      </c>
      <c r="J96" s="34" t="s">
        <v>1400</v>
      </c>
      <c r="K96" s="34" t="s">
        <v>1401</v>
      </c>
      <c r="L96" s="34" t="s">
        <v>1402</v>
      </c>
      <c r="M96" s="12">
        <v>120000</v>
      </c>
      <c r="N96" s="12"/>
      <c r="O96" s="82">
        <f t="shared" si="7"/>
        <v>120000</v>
      </c>
      <c r="P96" s="82">
        <f t="shared" si="4"/>
        <v>120000</v>
      </c>
    </row>
    <row r="97" spans="1:18" ht="54.95" customHeight="1" x14ac:dyDescent="0.2">
      <c r="A97" s="9">
        <v>95</v>
      </c>
      <c r="B97" s="39">
        <v>36</v>
      </c>
      <c r="C97" s="87" t="s">
        <v>154</v>
      </c>
      <c r="D97" s="3" t="s">
        <v>1339</v>
      </c>
      <c r="E97" s="115" t="s">
        <v>10</v>
      </c>
      <c r="F97" s="115" t="s">
        <v>10</v>
      </c>
      <c r="G97" s="109" t="s">
        <v>2</v>
      </c>
      <c r="H97" s="109" t="s">
        <v>2</v>
      </c>
      <c r="I97" s="7" t="s">
        <v>1830</v>
      </c>
      <c r="J97" s="87" t="s">
        <v>684</v>
      </c>
      <c r="K97" s="15" t="s">
        <v>167</v>
      </c>
      <c r="L97" s="87" t="s">
        <v>168</v>
      </c>
      <c r="M97" s="4">
        <v>120000</v>
      </c>
      <c r="O97" s="82">
        <f t="shared" si="7"/>
        <v>120000</v>
      </c>
      <c r="P97" s="82">
        <f t="shared" si="4"/>
        <v>120000</v>
      </c>
      <c r="R97" s="89"/>
    </row>
    <row r="98" spans="1:18" ht="54.95" customHeight="1" x14ac:dyDescent="0.2">
      <c r="A98" s="9">
        <v>96</v>
      </c>
      <c r="B98" s="10">
        <v>31</v>
      </c>
      <c r="C98" s="34" t="s">
        <v>323</v>
      </c>
      <c r="D98" s="34" t="s">
        <v>1339</v>
      </c>
      <c r="E98" s="122" t="s">
        <v>10</v>
      </c>
      <c r="F98" s="122" t="s">
        <v>2</v>
      </c>
      <c r="G98" s="122" t="s">
        <v>2</v>
      </c>
      <c r="H98" s="122" t="s">
        <v>2</v>
      </c>
      <c r="I98" s="7" t="s">
        <v>1648</v>
      </c>
      <c r="J98" s="34" t="s">
        <v>413</v>
      </c>
      <c r="K98" s="34" t="s">
        <v>1385</v>
      </c>
      <c r="L98" s="35" t="s">
        <v>1394</v>
      </c>
      <c r="M98" s="12">
        <v>120000</v>
      </c>
      <c r="N98" s="12"/>
      <c r="O98" s="82">
        <f t="shared" si="7"/>
        <v>120000</v>
      </c>
      <c r="P98" s="82">
        <f t="shared" si="4"/>
        <v>120000</v>
      </c>
    </row>
    <row r="99" spans="1:18" ht="54.95" customHeight="1" x14ac:dyDescent="0.2">
      <c r="A99" s="9">
        <v>97</v>
      </c>
      <c r="B99" s="62">
        <v>34</v>
      </c>
      <c r="C99" s="63" t="s">
        <v>1443</v>
      </c>
      <c r="D99" s="64" t="s">
        <v>1339</v>
      </c>
      <c r="E99" s="121" t="s">
        <v>10</v>
      </c>
      <c r="F99" s="121" t="s">
        <v>2</v>
      </c>
      <c r="G99" s="121" t="s">
        <v>2</v>
      </c>
      <c r="H99" s="121" t="s">
        <v>2</v>
      </c>
      <c r="I99" s="7" t="s">
        <v>1750</v>
      </c>
      <c r="J99" s="63" t="s">
        <v>1234</v>
      </c>
      <c r="K99" s="34" t="s">
        <v>1474</v>
      </c>
      <c r="L99" s="34" t="s">
        <v>1475</v>
      </c>
      <c r="M99" s="65">
        <v>120000</v>
      </c>
      <c r="N99" s="65"/>
      <c r="O99" s="82">
        <f t="shared" si="7"/>
        <v>120000</v>
      </c>
      <c r="P99" s="82">
        <f t="shared" si="4"/>
        <v>120000</v>
      </c>
    </row>
    <row r="100" spans="1:18" ht="54.95" customHeight="1" x14ac:dyDescent="0.2">
      <c r="A100" s="9">
        <v>98</v>
      </c>
      <c r="B100" s="67">
        <v>32</v>
      </c>
      <c r="C100" s="68" t="s">
        <v>1271</v>
      </c>
      <c r="D100" s="68" t="s">
        <v>1339</v>
      </c>
      <c r="E100" s="125" t="s">
        <v>10</v>
      </c>
      <c r="F100" s="125" t="s">
        <v>2</v>
      </c>
      <c r="G100" s="125" t="s">
        <v>2</v>
      </c>
      <c r="H100" s="125" t="s">
        <v>2</v>
      </c>
      <c r="I100" s="7" t="s">
        <v>1679</v>
      </c>
      <c r="J100" s="68" t="s">
        <v>1403</v>
      </c>
      <c r="K100" s="68" t="s">
        <v>1404</v>
      </c>
      <c r="L100" s="68" t="s">
        <v>1405</v>
      </c>
      <c r="M100" s="69">
        <v>120000</v>
      </c>
      <c r="N100" s="69"/>
      <c r="O100" s="82">
        <f t="shared" si="7"/>
        <v>120000</v>
      </c>
      <c r="P100" s="82">
        <f t="shared" si="4"/>
        <v>120000</v>
      </c>
    </row>
    <row r="101" spans="1:18" ht="54.95" customHeight="1" x14ac:dyDescent="0.2">
      <c r="A101" s="9">
        <v>99</v>
      </c>
      <c r="B101" s="10">
        <v>31</v>
      </c>
      <c r="C101" s="34" t="s">
        <v>315</v>
      </c>
      <c r="D101" s="34" t="s">
        <v>1339</v>
      </c>
      <c r="E101" s="122" t="s">
        <v>2</v>
      </c>
      <c r="F101" s="122" t="s">
        <v>2</v>
      </c>
      <c r="G101" s="122" t="s">
        <v>2</v>
      </c>
      <c r="H101" s="122" t="s">
        <v>2</v>
      </c>
      <c r="I101" s="7" t="s">
        <v>1645</v>
      </c>
      <c r="J101" s="34" t="s">
        <v>1391</v>
      </c>
      <c r="K101" s="34" t="s">
        <v>1392</v>
      </c>
      <c r="L101" s="35" t="s">
        <v>1393</v>
      </c>
      <c r="M101" s="12">
        <v>120000</v>
      </c>
      <c r="N101" s="12"/>
      <c r="O101" s="82">
        <f t="shared" si="7"/>
        <v>120000</v>
      </c>
      <c r="P101" s="82">
        <f t="shared" si="4"/>
        <v>120000</v>
      </c>
    </row>
    <row r="102" spans="1:18" ht="54.95" customHeight="1" x14ac:dyDescent="0.2">
      <c r="A102" s="9">
        <v>100</v>
      </c>
      <c r="B102" s="67">
        <v>36</v>
      </c>
      <c r="C102" s="90" t="s">
        <v>667</v>
      </c>
      <c r="D102" s="91" t="s">
        <v>1339</v>
      </c>
      <c r="E102" s="128" t="s">
        <v>2</v>
      </c>
      <c r="F102" s="130" t="s">
        <v>2</v>
      </c>
      <c r="G102" s="109" t="s">
        <v>2</v>
      </c>
      <c r="H102" s="109" t="s">
        <v>2</v>
      </c>
      <c r="I102" s="7" t="s">
        <v>1810</v>
      </c>
      <c r="J102" s="90" t="s">
        <v>1588</v>
      </c>
      <c r="K102" s="91" t="s">
        <v>1575</v>
      </c>
      <c r="L102" s="90" t="s">
        <v>1589</v>
      </c>
      <c r="M102" s="92">
        <v>120000</v>
      </c>
      <c r="N102" s="92"/>
      <c r="O102" s="82">
        <f t="shared" si="7"/>
        <v>120000</v>
      </c>
      <c r="P102" s="82">
        <f t="shared" si="4"/>
        <v>120000</v>
      </c>
    </row>
    <row r="103" spans="1:18" ht="54.95" customHeight="1" x14ac:dyDescent="0.2">
      <c r="A103" s="9">
        <v>101</v>
      </c>
      <c r="B103" s="10">
        <v>30</v>
      </c>
      <c r="C103" s="35" t="s">
        <v>274</v>
      </c>
      <c r="D103" s="36" t="s">
        <v>1339</v>
      </c>
      <c r="E103" s="120" t="s">
        <v>2</v>
      </c>
      <c r="F103" s="120" t="s">
        <v>2</v>
      </c>
      <c r="G103" s="122" t="s">
        <v>2</v>
      </c>
      <c r="H103" s="122" t="s">
        <v>2</v>
      </c>
      <c r="I103" s="7" t="s">
        <v>1639</v>
      </c>
      <c r="J103" s="35" t="s">
        <v>1229</v>
      </c>
      <c r="K103" s="34" t="s">
        <v>1361</v>
      </c>
      <c r="L103" s="35" t="s">
        <v>1362</v>
      </c>
      <c r="M103" s="37">
        <v>65000</v>
      </c>
      <c r="N103" s="37"/>
      <c r="O103" s="82">
        <f t="shared" si="7"/>
        <v>65000</v>
      </c>
      <c r="P103" s="82">
        <f t="shared" si="4"/>
        <v>65000</v>
      </c>
    </row>
    <row r="104" spans="1:18" ht="54.95" customHeight="1" x14ac:dyDescent="0.2">
      <c r="A104" s="9">
        <v>102</v>
      </c>
      <c r="B104" s="62">
        <v>34</v>
      </c>
      <c r="C104" s="68" t="s">
        <v>1443</v>
      </c>
      <c r="D104" s="68" t="s">
        <v>1339</v>
      </c>
      <c r="E104" s="121" t="s">
        <v>2</v>
      </c>
      <c r="F104" s="121" t="s">
        <v>2</v>
      </c>
      <c r="G104" s="121" t="s">
        <v>2</v>
      </c>
      <c r="H104" s="121" t="s">
        <v>2</v>
      </c>
      <c r="I104" s="7" t="s">
        <v>1750</v>
      </c>
      <c r="J104" s="63" t="s">
        <v>1235</v>
      </c>
      <c r="K104" s="34" t="s">
        <v>1476</v>
      </c>
      <c r="L104" s="34" t="s">
        <v>1477</v>
      </c>
      <c r="M104" s="65">
        <v>100000</v>
      </c>
      <c r="N104" s="65"/>
      <c r="O104" s="82">
        <f t="shared" si="7"/>
        <v>100000</v>
      </c>
      <c r="P104" s="82">
        <f t="shared" si="4"/>
        <v>100000</v>
      </c>
    </row>
    <row r="105" spans="1:18" ht="54.95" customHeight="1" x14ac:dyDescent="0.2">
      <c r="A105" s="9">
        <v>103</v>
      </c>
      <c r="B105" s="62">
        <v>35</v>
      </c>
      <c r="C105" s="63" t="s">
        <v>1443</v>
      </c>
      <c r="D105" s="64" t="s">
        <v>1339</v>
      </c>
      <c r="E105" s="121" t="s">
        <v>2</v>
      </c>
      <c r="F105" s="121" t="s">
        <v>2</v>
      </c>
      <c r="G105" s="121" t="s">
        <v>2</v>
      </c>
      <c r="H105" s="121" t="s">
        <v>2</v>
      </c>
      <c r="I105" s="7" t="s">
        <v>1750</v>
      </c>
      <c r="J105" s="63" t="s">
        <v>1236</v>
      </c>
      <c r="K105" s="63" t="s">
        <v>1526</v>
      </c>
      <c r="L105" s="63" t="s">
        <v>1527</v>
      </c>
      <c r="M105" s="65">
        <v>20000</v>
      </c>
      <c r="N105" s="65"/>
      <c r="O105" s="82">
        <f t="shared" si="7"/>
        <v>20000</v>
      </c>
      <c r="P105" s="82">
        <f t="shared" si="4"/>
        <v>20000</v>
      </c>
    </row>
    <row r="106" spans="1:18" ht="54.95" customHeight="1" x14ac:dyDescent="0.2">
      <c r="A106" s="9">
        <v>104</v>
      </c>
      <c r="B106" s="83">
        <v>34</v>
      </c>
      <c r="C106" s="84" t="s">
        <v>1448</v>
      </c>
      <c r="D106" s="85" t="s">
        <v>1339</v>
      </c>
      <c r="E106" s="124" t="s">
        <v>2</v>
      </c>
      <c r="F106" s="124" t="s">
        <v>2</v>
      </c>
      <c r="G106" s="124" t="s">
        <v>2</v>
      </c>
      <c r="H106" s="124" t="s">
        <v>2</v>
      </c>
      <c r="I106" s="7" t="s">
        <v>1766</v>
      </c>
      <c r="J106" s="84" t="s">
        <v>1478</v>
      </c>
      <c r="K106" s="84" t="s">
        <v>1479</v>
      </c>
      <c r="L106" s="84" t="s">
        <v>1480</v>
      </c>
      <c r="M106" s="86">
        <v>25000</v>
      </c>
      <c r="N106" s="86"/>
      <c r="O106" s="82">
        <f t="shared" si="7"/>
        <v>25000</v>
      </c>
      <c r="P106" s="82">
        <f t="shared" si="4"/>
        <v>25000</v>
      </c>
    </row>
    <row r="107" spans="1:18" ht="54.95" customHeight="1" x14ac:dyDescent="0.2">
      <c r="A107" s="9">
        <v>105</v>
      </c>
      <c r="B107" s="67">
        <v>36</v>
      </c>
      <c r="C107" s="63" t="s">
        <v>1593</v>
      </c>
      <c r="D107" s="90" t="s">
        <v>1339</v>
      </c>
      <c r="E107" s="121" t="s">
        <v>10</v>
      </c>
      <c r="F107" s="121" t="s">
        <v>3</v>
      </c>
      <c r="G107" s="121" t="s">
        <v>3</v>
      </c>
      <c r="H107" s="121" t="s">
        <v>3</v>
      </c>
      <c r="I107" s="7" t="s">
        <v>1800</v>
      </c>
      <c r="J107" s="63" t="s">
        <v>1594</v>
      </c>
      <c r="K107" s="91" t="s">
        <v>1575</v>
      </c>
      <c r="L107" s="63" t="s">
        <v>1595</v>
      </c>
      <c r="M107" s="92">
        <v>120000</v>
      </c>
      <c r="N107" s="92"/>
      <c r="O107" s="82">
        <f t="shared" si="7"/>
        <v>120000</v>
      </c>
      <c r="P107" s="82">
        <f t="shared" si="4"/>
        <v>120000</v>
      </c>
    </row>
    <row r="108" spans="1:18" ht="54.95" customHeight="1" x14ac:dyDescent="0.2">
      <c r="A108" s="9">
        <v>106</v>
      </c>
      <c r="B108" s="62">
        <v>35</v>
      </c>
      <c r="C108" s="63" t="s">
        <v>246</v>
      </c>
      <c r="D108" s="64" t="s">
        <v>1339</v>
      </c>
      <c r="E108" s="121" t="s">
        <v>10</v>
      </c>
      <c r="F108" s="121" t="s">
        <v>3</v>
      </c>
      <c r="G108" s="121" t="s">
        <v>3</v>
      </c>
      <c r="H108" s="121" t="s">
        <v>3</v>
      </c>
      <c r="I108" s="7" t="s">
        <v>1796</v>
      </c>
      <c r="J108" s="63" t="s">
        <v>1561</v>
      </c>
      <c r="K108" s="63" t="s">
        <v>1562</v>
      </c>
      <c r="L108" s="63" t="s">
        <v>1563</v>
      </c>
      <c r="M108" s="65">
        <v>120000</v>
      </c>
      <c r="N108" s="65"/>
      <c r="O108" s="82">
        <f t="shared" si="7"/>
        <v>120000</v>
      </c>
      <c r="P108" s="82">
        <f t="shared" si="4"/>
        <v>120000</v>
      </c>
    </row>
    <row r="109" spans="1:18" ht="54.95" customHeight="1" x14ac:dyDescent="0.2">
      <c r="A109" s="9">
        <v>107</v>
      </c>
      <c r="B109" s="62">
        <v>32</v>
      </c>
      <c r="C109" s="63" t="s">
        <v>1406</v>
      </c>
      <c r="D109" s="64" t="s">
        <v>1339</v>
      </c>
      <c r="E109" s="121" t="s">
        <v>2</v>
      </c>
      <c r="F109" s="121" t="s">
        <v>3</v>
      </c>
      <c r="G109" s="121" t="s">
        <v>3</v>
      </c>
      <c r="H109" s="121" t="s">
        <v>3</v>
      </c>
      <c r="I109" s="7" t="s">
        <v>1668</v>
      </c>
      <c r="J109" s="63" t="s">
        <v>1407</v>
      </c>
      <c r="K109" s="63" t="s">
        <v>1408</v>
      </c>
      <c r="L109" s="63" t="s">
        <v>1409</v>
      </c>
      <c r="M109" s="65">
        <v>120000</v>
      </c>
      <c r="N109" s="65"/>
      <c r="O109" s="82">
        <f t="shared" si="7"/>
        <v>120000</v>
      </c>
      <c r="P109" s="82">
        <f t="shared" si="4"/>
        <v>120000</v>
      </c>
    </row>
    <row r="110" spans="1:18" ht="54.95" customHeight="1" x14ac:dyDescent="0.2">
      <c r="A110" s="9">
        <v>108</v>
      </c>
      <c r="B110" s="67">
        <v>36</v>
      </c>
      <c r="C110" s="90" t="s">
        <v>47</v>
      </c>
      <c r="D110" s="90" t="s">
        <v>1339</v>
      </c>
      <c r="E110" s="130" t="s">
        <v>3</v>
      </c>
      <c r="F110" s="130" t="s">
        <v>3</v>
      </c>
      <c r="G110" s="130" t="s">
        <v>3</v>
      </c>
      <c r="H110" s="130" t="s">
        <v>3</v>
      </c>
      <c r="I110" s="7" t="s">
        <v>1806</v>
      </c>
      <c r="J110" s="90" t="s">
        <v>1596</v>
      </c>
      <c r="K110" s="91" t="s">
        <v>1575</v>
      </c>
      <c r="L110" s="90" t="s">
        <v>1597</v>
      </c>
      <c r="M110" s="92">
        <v>120000</v>
      </c>
      <c r="N110" s="92"/>
      <c r="O110" s="82">
        <f t="shared" si="7"/>
        <v>120000</v>
      </c>
      <c r="P110" s="82">
        <f t="shared" si="4"/>
        <v>120000</v>
      </c>
    </row>
    <row r="111" spans="1:18" ht="54.95" customHeight="1" x14ac:dyDescent="0.2">
      <c r="A111" s="9">
        <v>109</v>
      </c>
      <c r="B111" s="62">
        <v>33</v>
      </c>
      <c r="C111" s="63" t="s">
        <v>1001</v>
      </c>
      <c r="D111" s="64" t="s">
        <v>1339</v>
      </c>
      <c r="E111" s="121" t="s">
        <v>3</v>
      </c>
      <c r="F111" s="121" t="s">
        <v>3</v>
      </c>
      <c r="G111" s="121" t="s">
        <v>3</v>
      </c>
      <c r="H111" s="121" t="s">
        <v>3</v>
      </c>
      <c r="I111" s="7" t="s">
        <v>1693</v>
      </c>
      <c r="J111" s="63" t="s">
        <v>1437</v>
      </c>
      <c r="K111" s="63" t="s">
        <v>1438</v>
      </c>
      <c r="L111" s="35" t="s">
        <v>1439</v>
      </c>
      <c r="M111" s="12">
        <v>120000</v>
      </c>
      <c r="N111" s="12"/>
      <c r="O111" s="82">
        <f t="shared" si="7"/>
        <v>120000</v>
      </c>
      <c r="P111" s="82">
        <f t="shared" si="4"/>
        <v>120000</v>
      </c>
    </row>
    <row r="112" spans="1:18" ht="54.95" customHeight="1" x14ac:dyDescent="0.2">
      <c r="A112" s="9">
        <v>110</v>
      </c>
      <c r="B112" s="62">
        <v>34</v>
      </c>
      <c r="C112" s="34" t="s">
        <v>1443</v>
      </c>
      <c r="D112" s="34" t="s">
        <v>1339</v>
      </c>
      <c r="E112" s="122" t="s">
        <v>3</v>
      </c>
      <c r="F112" s="122" t="s">
        <v>3</v>
      </c>
      <c r="G112" s="122" t="s">
        <v>3</v>
      </c>
      <c r="H112" s="122" t="s">
        <v>3</v>
      </c>
      <c r="I112" s="7" t="s">
        <v>1751</v>
      </c>
      <c r="J112" s="34" t="s">
        <v>1492</v>
      </c>
      <c r="K112" s="34" t="s">
        <v>1493</v>
      </c>
      <c r="L112" s="34" t="s">
        <v>1494</v>
      </c>
      <c r="M112" s="12">
        <v>120000</v>
      </c>
      <c r="N112" s="12"/>
      <c r="O112" s="82">
        <f t="shared" si="7"/>
        <v>120000</v>
      </c>
      <c r="P112" s="82">
        <f t="shared" si="4"/>
        <v>120000</v>
      </c>
    </row>
    <row r="113" spans="1:18" ht="54.95" customHeight="1" x14ac:dyDescent="0.2">
      <c r="A113" s="9">
        <v>111</v>
      </c>
      <c r="B113" s="62">
        <v>34</v>
      </c>
      <c r="C113" s="34" t="s">
        <v>1443</v>
      </c>
      <c r="D113" s="34" t="s">
        <v>1339</v>
      </c>
      <c r="E113" s="122" t="s">
        <v>3</v>
      </c>
      <c r="F113" s="122" t="s">
        <v>3</v>
      </c>
      <c r="G113" s="122" t="s">
        <v>3</v>
      </c>
      <c r="H113" s="122" t="s">
        <v>3</v>
      </c>
      <c r="I113" s="7" t="s">
        <v>1751</v>
      </c>
      <c r="J113" s="34" t="s">
        <v>1495</v>
      </c>
      <c r="K113" s="34" t="s">
        <v>1474</v>
      </c>
      <c r="L113" s="66" t="s">
        <v>1496</v>
      </c>
      <c r="M113" s="12">
        <v>120000</v>
      </c>
      <c r="N113" s="12"/>
      <c r="O113" s="82">
        <f t="shared" si="7"/>
        <v>120000</v>
      </c>
      <c r="P113" s="82">
        <f t="shared" si="4"/>
        <v>120000</v>
      </c>
    </row>
    <row r="114" spans="1:18" ht="54.95" customHeight="1" x14ac:dyDescent="0.2">
      <c r="A114" s="9">
        <v>112</v>
      </c>
      <c r="B114" s="62">
        <v>34</v>
      </c>
      <c r="C114" s="63" t="s">
        <v>607</v>
      </c>
      <c r="D114" s="64" t="s">
        <v>1339</v>
      </c>
      <c r="E114" s="121" t="s">
        <v>3</v>
      </c>
      <c r="F114" s="121" t="s">
        <v>3</v>
      </c>
      <c r="G114" s="121" t="s">
        <v>3</v>
      </c>
      <c r="H114" s="121" t="s">
        <v>3</v>
      </c>
      <c r="I114" s="7" t="s">
        <v>1762</v>
      </c>
      <c r="J114" s="63" t="s">
        <v>611</v>
      </c>
      <c r="K114" s="63" t="s">
        <v>1497</v>
      </c>
      <c r="L114" s="34" t="s">
        <v>1498</v>
      </c>
      <c r="M114" s="65">
        <v>120000</v>
      </c>
      <c r="N114" s="65"/>
      <c r="O114" s="82">
        <f t="shared" si="7"/>
        <v>120000</v>
      </c>
      <c r="P114" s="82">
        <f t="shared" si="4"/>
        <v>120000</v>
      </c>
    </row>
    <row r="115" spans="1:18" ht="54.95" customHeight="1" x14ac:dyDescent="0.2">
      <c r="A115" s="9">
        <v>113</v>
      </c>
      <c r="B115" s="62">
        <v>34</v>
      </c>
      <c r="C115" s="63" t="s">
        <v>607</v>
      </c>
      <c r="D115" s="64" t="s">
        <v>1339</v>
      </c>
      <c r="E115" s="121" t="s">
        <v>3</v>
      </c>
      <c r="F115" s="121" t="s">
        <v>3</v>
      </c>
      <c r="G115" s="121" t="s">
        <v>3</v>
      </c>
      <c r="H115" s="121" t="s">
        <v>3</v>
      </c>
      <c r="I115" s="7" t="s">
        <v>1762</v>
      </c>
      <c r="J115" s="63" t="s">
        <v>1257</v>
      </c>
      <c r="K115" s="63" t="s">
        <v>1499</v>
      </c>
      <c r="L115" s="63" t="s">
        <v>1500</v>
      </c>
      <c r="M115" s="65">
        <v>15000</v>
      </c>
      <c r="N115" s="65"/>
      <c r="O115" s="82">
        <f t="shared" si="7"/>
        <v>15000</v>
      </c>
      <c r="P115" s="82">
        <f t="shared" si="4"/>
        <v>15000</v>
      </c>
    </row>
    <row r="116" spans="1:18" ht="54.95" customHeight="1" x14ac:dyDescent="0.2">
      <c r="A116" s="9">
        <v>114</v>
      </c>
      <c r="B116" s="62">
        <v>33</v>
      </c>
      <c r="C116" s="63" t="s">
        <v>786</v>
      </c>
      <c r="D116" s="64" t="s">
        <v>1339</v>
      </c>
      <c r="E116" s="121" t="s">
        <v>10</v>
      </c>
      <c r="F116" s="121" t="s">
        <v>2</v>
      </c>
      <c r="G116" s="121"/>
      <c r="H116" s="121"/>
      <c r="I116" s="7" t="s">
        <v>1706</v>
      </c>
      <c r="J116" s="63" t="s">
        <v>1431</v>
      </c>
      <c r="K116" s="63" t="s">
        <v>1432</v>
      </c>
      <c r="L116" s="35" t="s">
        <v>1433</v>
      </c>
      <c r="M116" s="12">
        <v>120000</v>
      </c>
      <c r="N116" s="12"/>
      <c r="O116" s="82">
        <f t="shared" si="7"/>
        <v>120000</v>
      </c>
      <c r="P116" s="82">
        <f t="shared" si="4"/>
        <v>120000</v>
      </c>
    </row>
    <row r="117" spans="1:18" ht="54.95" customHeight="1" x14ac:dyDescent="0.2">
      <c r="A117" s="9">
        <v>115</v>
      </c>
      <c r="B117" s="10">
        <v>30</v>
      </c>
      <c r="C117" s="35" t="s">
        <v>274</v>
      </c>
      <c r="D117" s="36" t="s">
        <v>1617</v>
      </c>
      <c r="E117" s="120" t="s">
        <v>771</v>
      </c>
      <c r="F117" s="120" t="s">
        <v>771</v>
      </c>
      <c r="G117" s="120"/>
      <c r="H117" s="120" t="s">
        <v>10</v>
      </c>
      <c r="I117" s="7" t="s">
        <v>1639</v>
      </c>
      <c r="J117" s="34" t="s">
        <v>1374</v>
      </c>
      <c r="K117" s="35" t="s">
        <v>1375</v>
      </c>
      <c r="L117" s="35" t="s">
        <v>1376</v>
      </c>
      <c r="M117" s="37">
        <v>150000</v>
      </c>
      <c r="N117" s="37"/>
      <c r="O117" s="82">
        <v>10000</v>
      </c>
      <c r="P117" s="82">
        <f t="shared" si="4"/>
        <v>10000</v>
      </c>
      <c r="Q117" s="82">
        <f>O117</f>
        <v>10000</v>
      </c>
      <c r="R117" s="6" t="s">
        <v>1914</v>
      </c>
    </row>
    <row r="118" spans="1:18" ht="54.95" customHeight="1" x14ac:dyDescent="0.2">
      <c r="A118" s="9">
        <v>116</v>
      </c>
      <c r="B118" s="10">
        <v>30</v>
      </c>
      <c r="C118" s="34" t="s">
        <v>274</v>
      </c>
      <c r="D118" s="34" t="s">
        <v>1617</v>
      </c>
      <c r="E118" s="122" t="s">
        <v>10</v>
      </c>
      <c r="F118" s="122" t="s">
        <v>10</v>
      </c>
      <c r="G118" s="122"/>
      <c r="H118" s="122" t="s">
        <v>10</v>
      </c>
      <c r="I118" s="7" t="s">
        <v>1640</v>
      </c>
      <c r="J118" s="34" t="s">
        <v>1345</v>
      </c>
      <c r="K118" s="34" t="s">
        <v>1346</v>
      </c>
      <c r="L118" s="34" t="s">
        <v>1347</v>
      </c>
      <c r="M118" s="12">
        <v>120000</v>
      </c>
      <c r="N118" s="12">
        <v>120000</v>
      </c>
      <c r="O118" s="82">
        <v>0</v>
      </c>
      <c r="P118" s="82">
        <f t="shared" si="4"/>
        <v>0</v>
      </c>
      <c r="Q118" s="82">
        <f t="shared" ref="Q118:Q123" si="8">O118</f>
        <v>0</v>
      </c>
      <c r="R118" s="6" t="s">
        <v>1915</v>
      </c>
    </row>
    <row r="119" spans="1:18" ht="54.95" customHeight="1" x14ac:dyDescent="0.2">
      <c r="A119" s="9">
        <v>117</v>
      </c>
      <c r="B119" s="10">
        <v>30</v>
      </c>
      <c r="C119" s="34" t="s">
        <v>274</v>
      </c>
      <c r="D119" s="34" t="s">
        <v>1617</v>
      </c>
      <c r="E119" s="122" t="s">
        <v>10</v>
      </c>
      <c r="F119" s="122" t="s">
        <v>10</v>
      </c>
      <c r="G119" s="122"/>
      <c r="H119" s="122" t="s">
        <v>10</v>
      </c>
      <c r="I119" s="7" t="s">
        <v>1639</v>
      </c>
      <c r="J119" s="34" t="s">
        <v>671</v>
      </c>
      <c r="K119" s="34" t="s">
        <v>1348</v>
      </c>
      <c r="L119" s="34" t="s">
        <v>1349</v>
      </c>
      <c r="M119" s="12">
        <v>140000</v>
      </c>
      <c r="N119" s="12">
        <f>0.75*140000</f>
        <v>105000</v>
      </c>
      <c r="O119" s="82">
        <v>35000</v>
      </c>
      <c r="P119" s="82">
        <f t="shared" si="4"/>
        <v>35000</v>
      </c>
      <c r="Q119" s="82">
        <f t="shared" si="8"/>
        <v>35000</v>
      </c>
      <c r="R119" s="6" t="s">
        <v>1916</v>
      </c>
    </row>
    <row r="120" spans="1:18" ht="54.95" customHeight="1" x14ac:dyDescent="0.2">
      <c r="A120" s="9">
        <v>118</v>
      </c>
      <c r="B120" s="39">
        <v>36</v>
      </c>
      <c r="C120" s="3" t="s">
        <v>88</v>
      </c>
      <c r="D120" s="15" t="s">
        <v>1617</v>
      </c>
      <c r="E120" s="110" t="s">
        <v>10</v>
      </c>
      <c r="F120" s="110" t="s">
        <v>10</v>
      </c>
      <c r="G120" s="110"/>
      <c r="H120" s="110" t="s">
        <v>10</v>
      </c>
      <c r="I120" s="7" t="s">
        <v>1812</v>
      </c>
      <c r="J120" s="3" t="s">
        <v>88</v>
      </c>
      <c r="K120" s="15" t="s">
        <v>90</v>
      </c>
      <c r="L120" s="15" t="s">
        <v>91</v>
      </c>
      <c r="M120" s="17">
        <v>110000</v>
      </c>
      <c r="N120" s="17"/>
      <c r="O120" s="82">
        <v>0</v>
      </c>
      <c r="P120" s="82">
        <f t="shared" si="4"/>
        <v>0</v>
      </c>
      <c r="Q120" s="82">
        <f t="shared" si="8"/>
        <v>0</v>
      </c>
      <c r="R120" s="89" t="s">
        <v>1917</v>
      </c>
    </row>
    <row r="121" spans="1:18" ht="54.95" customHeight="1" x14ac:dyDescent="0.2">
      <c r="A121" s="9">
        <v>119</v>
      </c>
      <c r="B121" s="39">
        <v>30</v>
      </c>
      <c r="C121" s="15" t="s">
        <v>274</v>
      </c>
      <c r="D121" s="15" t="s">
        <v>1617</v>
      </c>
      <c r="E121" s="110" t="s">
        <v>10</v>
      </c>
      <c r="F121" s="110" t="s">
        <v>10</v>
      </c>
      <c r="G121" s="110"/>
      <c r="H121" s="110" t="s">
        <v>2</v>
      </c>
      <c r="I121" s="7" t="s">
        <v>1640</v>
      </c>
      <c r="J121" s="15" t="s">
        <v>305</v>
      </c>
      <c r="K121" s="15" t="s">
        <v>306</v>
      </c>
      <c r="L121" s="15" t="s">
        <v>307</v>
      </c>
      <c r="M121" s="4">
        <v>170000</v>
      </c>
      <c r="O121" s="95">
        <v>140000</v>
      </c>
      <c r="P121" s="82">
        <f t="shared" si="4"/>
        <v>140000</v>
      </c>
      <c r="Q121" s="82">
        <f t="shared" si="8"/>
        <v>140000</v>
      </c>
      <c r="R121" s="30" t="s">
        <v>539</v>
      </c>
    </row>
    <row r="122" spans="1:18" ht="54.95" customHeight="1" x14ac:dyDescent="0.2">
      <c r="A122" s="9">
        <v>120</v>
      </c>
      <c r="B122" s="10">
        <v>30</v>
      </c>
      <c r="C122" s="34" t="s">
        <v>274</v>
      </c>
      <c r="D122" s="34" t="s">
        <v>1617</v>
      </c>
      <c r="E122" s="122" t="s">
        <v>2</v>
      </c>
      <c r="F122" s="122" t="s">
        <v>2</v>
      </c>
      <c r="G122" s="122"/>
      <c r="H122" s="122" t="s">
        <v>2</v>
      </c>
      <c r="I122" s="7" t="s">
        <v>1640</v>
      </c>
      <c r="J122" s="34" t="s">
        <v>1363</v>
      </c>
      <c r="K122" s="34" t="s">
        <v>1364</v>
      </c>
      <c r="L122" s="34" t="s">
        <v>1365</v>
      </c>
      <c r="M122" s="12">
        <v>150000</v>
      </c>
      <c r="N122" s="12"/>
      <c r="O122" s="82">
        <v>140000</v>
      </c>
      <c r="P122" s="82">
        <f t="shared" si="4"/>
        <v>140000</v>
      </c>
      <c r="Q122" s="82">
        <f t="shared" si="8"/>
        <v>140000</v>
      </c>
    </row>
    <row r="123" spans="1:18" ht="54.95" customHeight="1" x14ac:dyDescent="0.2">
      <c r="A123" s="9">
        <v>121</v>
      </c>
      <c r="B123" s="56">
        <v>33</v>
      </c>
      <c r="C123" s="27" t="s">
        <v>797</v>
      </c>
      <c r="D123" s="15" t="s">
        <v>1617</v>
      </c>
      <c r="E123" s="112" t="s">
        <v>2</v>
      </c>
      <c r="F123" s="112" t="s">
        <v>2</v>
      </c>
      <c r="G123" s="112"/>
      <c r="H123" s="131" t="s">
        <v>3</v>
      </c>
      <c r="I123" s="7" t="s">
        <v>1722</v>
      </c>
      <c r="J123" s="29" t="s">
        <v>804</v>
      </c>
      <c r="K123" s="27" t="s">
        <v>1270</v>
      </c>
      <c r="L123" s="27" t="s">
        <v>805</v>
      </c>
      <c r="M123" s="52">
        <v>120000</v>
      </c>
      <c r="N123" s="52"/>
      <c r="O123" s="82">
        <v>120000</v>
      </c>
      <c r="P123" s="82">
        <f t="shared" si="4"/>
        <v>120000</v>
      </c>
      <c r="Q123" s="82">
        <f t="shared" si="8"/>
        <v>120000</v>
      </c>
      <c r="R123" s="72"/>
    </row>
    <row r="124" spans="1:18" ht="54.95" customHeight="1" x14ac:dyDescent="0.2">
      <c r="A124" s="9">
        <v>122</v>
      </c>
      <c r="B124" s="71">
        <v>33</v>
      </c>
      <c r="C124" s="27" t="s">
        <v>854</v>
      </c>
      <c r="D124" s="57" t="s">
        <v>9</v>
      </c>
      <c r="E124" s="71" t="s">
        <v>771</v>
      </c>
      <c r="F124" s="71" t="s">
        <v>771</v>
      </c>
      <c r="G124" s="111" t="s">
        <v>10</v>
      </c>
      <c r="H124" s="112" t="s">
        <v>10</v>
      </c>
      <c r="I124" s="7" t="s">
        <v>1684</v>
      </c>
      <c r="J124" s="27" t="s">
        <v>862</v>
      </c>
      <c r="K124" s="27" t="s">
        <v>863</v>
      </c>
      <c r="L124" s="27" t="s">
        <v>864</v>
      </c>
      <c r="M124" s="52">
        <v>64000</v>
      </c>
      <c r="N124" s="52"/>
      <c r="O124" s="82">
        <v>40000</v>
      </c>
      <c r="P124" s="82">
        <f t="shared" si="4"/>
        <v>40000</v>
      </c>
      <c r="Q124" s="82"/>
      <c r="R124" s="25" t="s">
        <v>1901</v>
      </c>
    </row>
    <row r="125" spans="1:18" ht="54.95" customHeight="1" x14ac:dyDescent="0.2">
      <c r="A125" s="9">
        <v>123</v>
      </c>
      <c r="B125" s="71">
        <v>33</v>
      </c>
      <c r="C125" s="27" t="s">
        <v>854</v>
      </c>
      <c r="D125" s="57" t="s">
        <v>9</v>
      </c>
      <c r="E125" s="71" t="s">
        <v>771</v>
      </c>
      <c r="F125" s="71" t="s">
        <v>771</v>
      </c>
      <c r="G125" s="71" t="s">
        <v>10</v>
      </c>
      <c r="H125" s="71" t="s">
        <v>10</v>
      </c>
      <c r="I125" s="7" t="s">
        <v>1683</v>
      </c>
      <c r="J125" s="60" t="s">
        <v>859</v>
      </c>
      <c r="K125" s="27" t="s">
        <v>860</v>
      </c>
      <c r="L125" s="27" t="s">
        <v>861</v>
      </c>
      <c r="M125" s="52">
        <v>62500</v>
      </c>
      <c r="N125" s="52"/>
      <c r="O125" s="82">
        <v>33300</v>
      </c>
      <c r="P125" s="82">
        <f t="shared" si="4"/>
        <v>33300</v>
      </c>
      <c r="Q125" s="82"/>
      <c r="R125" s="25" t="s">
        <v>1902</v>
      </c>
    </row>
    <row r="126" spans="1:18" ht="54.95" customHeight="1" x14ac:dyDescent="0.2">
      <c r="A126" s="9">
        <v>124</v>
      </c>
      <c r="B126" s="70">
        <v>33</v>
      </c>
      <c r="C126" s="43" t="s">
        <v>867</v>
      </c>
      <c r="D126" s="57" t="s">
        <v>9</v>
      </c>
      <c r="E126" s="70" t="s">
        <v>10</v>
      </c>
      <c r="F126" s="70" t="s">
        <v>771</v>
      </c>
      <c r="G126" s="111" t="s">
        <v>10</v>
      </c>
      <c r="H126" s="112" t="s">
        <v>10</v>
      </c>
      <c r="I126" s="7" t="s">
        <v>1726</v>
      </c>
      <c r="J126" s="43" t="s">
        <v>882</v>
      </c>
      <c r="K126" s="15" t="s">
        <v>883</v>
      </c>
      <c r="L126" s="15" t="s">
        <v>884</v>
      </c>
      <c r="M126" s="73">
        <v>28000</v>
      </c>
      <c r="N126" s="73"/>
      <c r="O126" s="82">
        <v>14000</v>
      </c>
      <c r="P126" s="82">
        <f t="shared" si="4"/>
        <v>14000</v>
      </c>
      <c r="Q126" s="82"/>
      <c r="R126" s="41"/>
    </row>
    <row r="127" spans="1:18" ht="54.95" customHeight="1" x14ac:dyDescent="0.2">
      <c r="A127" s="9">
        <v>125</v>
      </c>
      <c r="B127" s="79">
        <v>35</v>
      </c>
      <c r="C127" s="15" t="s">
        <v>1277</v>
      </c>
      <c r="D127" s="15" t="s">
        <v>9</v>
      </c>
      <c r="E127" s="59" t="s">
        <v>10</v>
      </c>
      <c r="F127" s="59" t="s">
        <v>10</v>
      </c>
      <c r="G127" s="59" t="str">
        <f t="shared" ref="G127:H142" si="9">F127</f>
        <v>H</v>
      </c>
      <c r="H127" s="59" t="str">
        <f t="shared" si="9"/>
        <v>H</v>
      </c>
      <c r="I127" s="7" t="s">
        <v>1771</v>
      </c>
      <c r="J127" s="15" t="s">
        <v>177</v>
      </c>
      <c r="K127" s="15" t="s">
        <v>178</v>
      </c>
      <c r="L127" s="15" t="s">
        <v>179</v>
      </c>
      <c r="M127" s="17">
        <v>34000</v>
      </c>
      <c r="N127" s="17"/>
      <c r="O127" s="82">
        <v>17000</v>
      </c>
      <c r="P127" s="82">
        <f t="shared" si="4"/>
        <v>17000</v>
      </c>
      <c r="Q127" s="82"/>
      <c r="R127" s="3" t="s">
        <v>1903</v>
      </c>
    </row>
    <row r="128" spans="1:18" ht="54.95" customHeight="1" x14ac:dyDescent="0.2">
      <c r="A128" s="9">
        <v>126</v>
      </c>
      <c r="B128" s="79">
        <v>35</v>
      </c>
      <c r="C128" s="15" t="s">
        <v>696</v>
      </c>
      <c r="D128" s="15" t="s">
        <v>9</v>
      </c>
      <c r="E128" s="59" t="s">
        <v>10</v>
      </c>
      <c r="F128" s="59" t="s">
        <v>10</v>
      </c>
      <c r="G128" s="59" t="str">
        <f t="shared" si="9"/>
        <v>H</v>
      </c>
      <c r="H128" s="59" t="str">
        <f t="shared" si="9"/>
        <v>H</v>
      </c>
      <c r="I128" s="7" t="s">
        <v>1792</v>
      </c>
      <c r="J128" s="15" t="s">
        <v>189</v>
      </c>
      <c r="K128" s="15" t="s">
        <v>190</v>
      </c>
      <c r="L128" s="15" t="s">
        <v>191</v>
      </c>
      <c r="M128" s="17">
        <v>9000</v>
      </c>
      <c r="N128" s="17"/>
      <c r="O128" s="82">
        <v>6000</v>
      </c>
      <c r="P128" s="82">
        <f t="shared" si="4"/>
        <v>6000</v>
      </c>
      <c r="Q128" s="82"/>
      <c r="R128" s="3" t="s">
        <v>1904</v>
      </c>
    </row>
    <row r="129" spans="1:18" ht="54.95" customHeight="1" x14ac:dyDescent="0.2">
      <c r="A129" s="9">
        <v>127</v>
      </c>
      <c r="B129" s="39">
        <v>36</v>
      </c>
      <c r="C129" s="15" t="s">
        <v>8</v>
      </c>
      <c r="D129" s="15" t="s">
        <v>9</v>
      </c>
      <c r="E129" s="23" t="s">
        <v>10</v>
      </c>
      <c r="F129" s="23" t="s">
        <v>10</v>
      </c>
      <c r="G129" s="59" t="str">
        <f t="shared" si="9"/>
        <v>H</v>
      </c>
      <c r="H129" s="59" t="str">
        <f t="shared" si="9"/>
        <v>H</v>
      </c>
      <c r="I129" s="7" t="s">
        <v>1801</v>
      </c>
      <c r="J129" s="15" t="s">
        <v>11</v>
      </c>
      <c r="K129" s="15" t="s">
        <v>12</v>
      </c>
      <c r="L129" s="15" t="s">
        <v>13</v>
      </c>
      <c r="M129" s="17">
        <v>5000</v>
      </c>
      <c r="N129" s="17"/>
      <c r="O129" s="82">
        <v>0</v>
      </c>
      <c r="P129" s="82">
        <f t="shared" si="4"/>
        <v>0</v>
      </c>
      <c r="Q129" s="82"/>
      <c r="R129" s="58" t="s">
        <v>1905</v>
      </c>
    </row>
    <row r="130" spans="1:18" ht="54.95" customHeight="1" x14ac:dyDescent="0.2">
      <c r="A130" s="9">
        <v>128</v>
      </c>
      <c r="B130" s="22">
        <v>31</v>
      </c>
      <c r="C130" s="15" t="s">
        <v>323</v>
      </c>
      <c r="D130" s="15" t="s">
        <v>9</v>
      </c>
      <c r="E130" s="23" t="s">
        <v>10</v>
      </c>
      <c r="F130" s="23" t="s">
        <v>10</v>
      </c>
      <c r="G130" s="59" t="str">
        <f t="shared" si="9"/>
        <v>H</v>
      </c>
      <c r="H130" s="59" t="str">
        <f t="shared" si="9"/>
        <v>H</v>
      </c>
      <c r="I130" s="7" t="s">
        <v>1647</v>
      </c>
      <c r="J130" s="15" t="s">
        <v>354</v>
      </c>
      <c r="K130" s="15" t="s">
        <v>355</v>
      </c>
      <c r="L130" s="15" t="s">
        <v>356</v>
      </c>
      <c r="M130" s="17">
        <v>23500</v>
      </c>
      <c r="N130" s="17"/>
      <c r="O130" s="82">
        <v>12000</v>
      </c>
      <c r="P130" s="82">
        <f t="shared" si="4"/>
        <v>12000</v>
      </c>
      <c r="Q130" s="82"/>
      <c r="R130" s="45" t="s">
        <v>1282</v>
      </c>
    </row>
    <row r="131" spans="1:18" ht="54.95" customHeight="1" x14ac:dyDescent="0.2">
      <c r="A131" s="9">
        <v>129</v>
      </c>
      <c r="B131" s="79">
        <v>35</v>
      </c>
      <c r="C131" s="15" t="s">
        <v>213</v>
      </c>
      <c r="D131" s="15" t="s">
        <v>9</v>
      </c>
      <c r="E131" s="59" t="s">
        <v>10</v>
      </c>
      <c r="F131" s="59" t="s">
        <v>10</v>
      </c>
      <c r="G131" s="59" t="str">
        <f t="shared" si="9"/>
        <v>H</v>
      </c>
      <c r="H131" s="59" t="str">
        <f t="shared" si="9"/>
        <v>H</v>
      </c>
      <c r="I131" s="7" t="s">
        <v>1777</v>
      </c>
      <c r="J131" s="15" t="s">
        <v>1627</v>
      </c>
      <c r="K131" s="15" t="s">
        <v>689</v>
      </c>
      <c r="L131" s="15" t="s">
        <v>217</v>
      </c>
      <c r="M131" s="17">
        <v>8000</v>
      </c>
      <c r="N131" s="17"/>
      <c r="O131" s="82">
        <v>0</v>
      </c>
      <c r="P131" s="82">
        <f t="shared" si="4"/>
        <v>0</v>
      </c>
      <c r="Q131" s="82"/>
      <c r="R131" s="6" t="s">
        <v>1886</v>
      </c>
    </row>
    <row r="132" spans="1:18" ht="54.95" customHeight="1" x14ac:dyDescent="0.2">
      <c r="A132" s="9">
        <v>130</v>
      </c>
      <c r="B132" s="79">
        <v>35</v>
      </c>
      <c r="C132" s="15" t="s">
        <v>213</v>
      </c>
      <c r="D132" s="15" t="s">
        <v>9</v>
      </c>
      <c r="E132" s="59" t="s">
        <v>10</v>
      </c>
      <c r="F132" s="59" t="s">
        <v>10</v>
      </c>
      <c r="G132" s="59" t="str">
        <f t="shared" si="9"/>
        <v>H</v>
      </c>
      <c r="H132" s="59" t="str">
        <f t="shared" si="9"/>
        <v>H</v>
      </c>
      <c r="I132" s="7" t="s">
        <v>1777</v>
      </c>
      <c r="J132" s="15" t="s">
        <v>1627</v>
      </c>
      <c r="K132" s="27" t="s">
        <v>196</v>
      </c>
      <c r="L132" s="15" t="s">
        <v>197</v>
      </c>
      <c r="M132" s="17">
        <v>45000</v>
      </c>
      <c r="N132" s="17"/>
      <c r="O132" s="82">
        <v>15000</v>
      </c>
      <c r="P132" s="82">
        <f t="shared" ref="P132:P195" si="10">O132</f>
        <v>15000</v>
      </c>
      <c r="Q132" s="82"/>
      <c r="R132" s="3" t="s">
        <v>1906</v>
      </c>
    </row>
    <row r="133" spans="1:18" ht="54.95" customHeight="1" x14ac:dyDescent="0.2">
      <c r="A133" s="9">
        <v>131</v>
      </c>
      <c r="B133" s="26">
        <v>31</v>
      </c>
      <c r="C133" s="27" t="s">
        <v>377</v>
      </c>
      <c r="D133" s="25" t="s">
        <v>9</v>
      </c>
      <c r="E133" s="26" t="s">
        <v>10</v>
      </c>
      <c r="F133" s="26" t="s">
        <v>10</v>
      </c>
      <c r="G133" s="59" t="str">
        <f t="shared" si="9"/>
        <v>H</v>
      </c>
      <c r="H133" s="59" t="str">
        <f t="shared" si="9"/>
        <v>H</v>
      </c>
      <c r="I133" s="7" t="s">
        <v>1661</v>
      </c>
      <c r="J133" s="27" t="s">
        <v>381</v>
      </c>
      <c r="K133" s="27" t="s">
        <v>382</v>
      </c>
      <c r="L133" s="27" t="s">
        <v>383</v>
      </c>
      <c r="M133" s="52">
        <v>40000</v>
      </c>
      <c r="N133" s="52"/>
      <c r="O133" s="82">
        <f>M133</f>
        <v>40000</v>
      </c>
      <c r="P133" s="82">
        <f t="shared" si="10"/>
        <v>40000</v>
      </c>
      <c r="Q133" s="82"/>
      <c r="R133" s="45" t="s">
        <v>1282</v>
      </c>
    </row>
    <row r="134" spans="1:18" ht="54.95" customHeight="1" x14ac:dyDescent="0.2">
      <c r="A134" s="9">
        <v>132</v>
      </c>
      <c r="B134" s="71">
        <v>33</v>
      </c>
      <c r="C134" s="27" t="s">
        <v>878</v>
      </c>
      <c r="D134" s="57" t="s">
        <v>9</v>
      </c>
      <c r="E134" s="71" t="s">
        <v>10</v>
      </c>
      <c r="F134" s="71" t="s">
        <v>10</v>
      </c>
      <c r="G134" s="59" t="str">
        <f t="shared" si="9"/>
        <v>H</v>
      </c>
      <c r="H134" s="59" t="str">
        <f t="shared" si="9"/>
        <v>H</v>
      </c>
      <c r="I134" s="7" t="s">
        <v>1738</v>
      </c>
      <c r="J134" s="27" t="s">
        <v>879</v>
      </c>
      <c r="K134" s="27" t="s">
        <v>880</v>
      </c>
      <c r="L134" s="27" t="s">
        <v>881</v>
      </c>
      <c r="M134" s="52">
        <v>0</v>
      </c>
      <c r="N134" s="52"/>
      <c r="O134" s="82">
        <f>M134</f>
        <v>0</v>
      </c>
      <c r="P134" s="82">
        <f t="shared" si="10"/>
        <v>0</v>
      </c>
      <c r="Q134" s="82"/>
      <c r="R134" s="118" t="s">
        <v>1907</v>
      </c>
    </row>
    <row r="135" spans="1:18" ht="54.95" customHeight="1" x14ac:dyDescent="0.2">
      <c r="A135" s="9">
        <v>133</v>
      </c>
      <c r="B135" s="79">
        <v>35</v>
      </c>
      <c r="C135" s="15" t="s">
        <v>218</v>
      </c>
      <c r="D135" s="25" t="s">
        <v>9</v>
      </c>
      <c r="E135" s="56" t="s">
        <v>10</v>
      </c>
      <c r="F135" s="56" t="s">
        <v>10</v>
      </c>
      <c r="G135" s="59" t="str">
        <f t="shared" si="9"/>
        <v>H</v>
      </c>
      <c r="H135" s="59" t="str">
        <f t="shared" si="9"/>
        <v>H</v>
      </c>
      <c r="I135" s="7" t="s">
        <v>1779</v>
      </c>
      <c r="J135" s="27" t="s">
        <v>219</v>
      </c>
      <c r="K135" s="27" t="s">
        <v>220</v>
      </c>
      <c r="L135" s="27" t="s">
        <v>221</v>
      </c>
      <c r="M135" s="17">
        <v>10000</v>
      </c>
      <c r="N135" s="17"/>
      <c r="O135" s="82">
        <f>M135</f>
        <v>10000</v>
      </c>
      <c r="P135" s="82">
        <f t="shared" si="10"/>
        <v>10000</v>
      </c>
      <c r="Q135" s="82"/>
      <c r="R135" s="3" t="s">
        <v>1908</v>
      </c>
    </row>
    <row r="136" spans="1:18" ht="54.95" customHeight="1" x14ac:dyDescent="0.2">
      <c r="A136" s="9">
        <v>134</v>
      </c>
      <c r="B136" s="2">
        <v>32</v>
      </c>
      <c r="C136" s="15" t="s">
        <v>1022</v>
      </c>
      <c r="D136" s="25" t="s">
        <v>9</v>
      </c>
      <c r="E136" s="56" t="s">
        <v>10</v>
      </c>
      <c r="F136" s="56" t="s">
        <v>10</v>
      </c>
      <c r="G136" s="59" t="str">
        <f t="shared" si="9"/>
        <v>H</v>
      </c>
      <c r="H136" s="59" t="str">
        <f t="shared" si="9"/>
        <v>H</v>
      </c>
      <c r="I136" s="7" t="s">
        <v>1669</v>
      </c>
      <c r="J136" s="27" t="s">
        <v>1023</v>
      </c>
      <c r="K136" s="27" t="s">
        <v>1024</v>
      </c>
      <c r="L136" s="57" t="s">
        <v>1025</v>
      </c>
      <c r="M136" s="17">
        <v>2000</v>
      </c>
      <c r="N136" s="17"/>
      <c r="O136" s="82">
        <f>M136</f>
        <v>2000</v>
      </c>
      <c r="P136" s="82">
        <f t="shared" si="10"/>
        <v>2000</v>
      </c>
      <c r="Q136" s="82"/>
      <c r="R136" s="40"/>
    </row>
    <row r="137" spans="1:18" ht="54.95" customHeight="1" x14ac:dyDescent="0.2">
      <c r="A137" s="9">
        <v>135</v>
      </c>
      <c r="B137" s="39">
        <v>30</v>
      </c>
      <c r="C137" s="15" t="s">
        <v>274</v>
      </c>
      <c r="D137" s="15" t="s">
        <v>9</v>
      </c>
      <c r="E137" s="23" t="s">
        <v>10</v>
      </c>
      <c r="F137" s="23" t="s">
        <v>10</v>
      </c>
      <c r="G137" s="59" t="str">
        <f t="shared" si="9"/>
        <v>H</v>
      </c>
      <c r="H137" s="59" t="str">
        <f t="shared" si="9"/>
        <v>H</v>
      </c>
      <c r="I137" s="7" t="s">
        <v>1640</v>
      </c>
      <c r="J137" s="15" t="s">
        <v>275</v>
      </c>
      <c r="K137" s="15" t="s">
        <v>276</v>
      </c>
      <c r="L137" s="3" t="s">
        <v>1601</v>
      </c>
      <c r="M137" s="4">
        <v>100000</v>
      </c>
      <c r="O137" s="82">
        <v>0</v>
      </c>
      <c r="P137" s="82">
        <f t="shared" si="10"/>
        <v>0</v>
      </c>
      <c r="Q137" s="82"/>
      <c r="R137" s="119" t="s">
        <v>1909</v>
      </c>
    </row>
    <row r="138" spans="1:18" ht="54.95" customHeight="1" x14ac:dyDescent="0.2">
      <c r="A138" s="9">
        <v>136</v>
      </c>
      <c r="B138" s="39">
        <v>30</v>
      </c>
      <c r="C138" s="15" t="s">
        <v>274</v>
      </c>
      <c r="D138" s="15" t="s">
        <v>9</v>
      </c>
      <c r="E138" s="23" t="s">
        <v>10</v>
      </c>
      <c r="F138" s="23" t="s">
        <v>10</v>
      </c>
      <c r="G138" s="59" t="str">
        <f t="shared" si="9"/>
        <v>H</v>
      </c>
      <c r="H138" s="59" t="str">
        <f t="shared" si="9"/>
        <v>H</v>
      </c>
      <c r="I138" s="7" t="s">
        <v>1640</v>
      </c>
      <c r="J138" s="15" t="s">
        <v>293</v>
      </c>
      <c r="K138" s="15" t="s">
        <v>294</v>
      </c>
      <c r="L138" s="3" t="s">
        <v>1602</v>
      </c>
      <c r="M138" s="4">
        <v>19000</v>
      </c>
      <c r="O138" s="82">
        <v>0</v>
      </c>
      <c r="P138" s="82">
        <f t="shared" si="10"/>
        <v>0</v>
      </c>
      <c r="Q138" s="82"/>
      <c r="R138" s="117" t="s">
        <v>1910</v>
      </c>
    </row>
    <row r="139" spans="1:18" ht="54.95" customHeight="1" x14ac:dyDescent="0.2">
      <c r="A139" s="9">
        <v>137</v>
      </c>
      <c r="B139" s="77">
        <v>33</v>
      </c>
      <c r="C139" s="15" t="s">
        <v>274</v>
      </c>
      <c r="D139" s="57" t="s">
        <v>9</v>
      </c>
      <c r="E139" s="77" t="s">
        <v>10</v>
      </c>
      <c r="F139" s="77" t="s">
        <v>10</v>
      </c>
      <c r="G139" s="59" t="str">
        <f t="shared" si="9"/>
        <v>H</v>
      </c>
      <c r="H139" s="59" t="str">
        <f t="shared" si="9"/>
        <v>H</v>
      </c>
      <c r="I139" s="7" t="s">
        <v>1639</v>
      </c>
      <c r="J139" s="55" t="s">
        <v>1877</v>
      </c>
      <c r="K139" s="15" t="s">
        <v>865</v>
      </c>
      <c r="L139" s="15" t="s">
        <v>866</v>
      </c>
      <c r="M139" s="17">
        <v>21000</v>
      </c>
      <c r="N139" s="17"/>
      <c r="O139" s="82">
        <f>M139</f>
        <v>21000</v>
      </c>
      <c r="P139" s="82">
        <f t="shared" si="10"/>
        <v>21000</v>
      </c>
      <c r="Q139" s="82"/>
      <c r="R139" s="18"/>
    </row>
    <row r="140" spans="1:18" ht="54.95" customHeight="1" x14ac:dyDescent="0.2">
      <c r="A140" s="9">
        <v>138</v>
      </c>
      <c r="B140" s="22">
        <v>31</v>
      </c>
      <c r="C140" s="15" t="s">
        <v>373</v>
      </c>
      <c r="D140" s="15" t="s">
        <v>9</v>
      </c>
      <c r="E140" s="23" t="s">
        <v>10</v>
      </c>
      <c r="F140" s="23" t="s">
        <v>10</v>
      </c>
      <c r="G140" s="59" t="str">
        <f t="shared" si="9"/>
        <v>H</v>
      </c>
      <c r="H140" s="59" t="str">
        <f t="shared" si="9"/>
        <v>H</v>
      </c>
      <c r="I140" s="7" t="s">
        <v>1659</v>
      </c>
      <c r="J140" s="15" t="s">
        <v>374</v>
      </c>
      <c r="K140" s="15" t="s">
        <v>375</v>
      </c>
      <c r="L140" s="27" t="s">
        <v>376</v>
      </c>
      <c r="M140" s="17">
        <v>500</v>
      </c>
      <c r="N140" s="17"/>
      <c r="O140" s="82">
        <f>M140</f>
        <v>500</v>
      </c>
      <c r="P140" s="82">
        <f t="shared" si="10"/>
        <v>500</v>
      </c>
      <c r="Q140" s="82"/>
      <c r="R140" s="45" t="s">
        <v>1282</v>
      </c>
    </row>
    <row r="141" spans="1:18" ht="54.95" customHeight="1" x14ac:dyDescent="0.2">
      <c r="A141" s="9">
        <v>139</v>
      </c>
      <c r="B141" s="22">
        <v>34</v>
      </c>
      <c r="C141" s="15" t="s">
        <v>543</v>
      </c>
      <c r="D141" s="15" t="s">
        <v>9</v>
      </c>
      <c r="E141" s="23" t="s">
        <v>10</v>
      </c>
      <c r="F141" s="23" t="s">
        <v>10</v>
      </c>
      <c r="G141" s="59" t="str">
        <f t="shared" si="9"/>
        <v>H</v>
      </c>
      <c r="H141" s="59" t="str">
        <f t="shared" si="9"/>
        <v>H</v>
      </c>
      <c r="I141" s="7" t="s">
        <v>1753</v>
      </c>
      <c r="J141" s="15" t="s">
        <v>1256</v>
      </c>
      <c r="K141" s="15" t="s">
        <v>648</v>
      </c>
      <c r="L141" s="15" t="s">
        <v>708</v>
      </c>
      <c r="M141" s="17">
        <v>15000</v>
      </c>
      <c r="N141" s="17"/>
      <c r="O141" s="82">
        <v>0</v>
      </c>
      <c r="P141" s="82">
        <f t="shared" si="10"/>
        <v>0</v>
      </c>
      <c r="Q141" s="82"/>
      <c r="R141" s="30" t="s">
        <v>1887</v>
      </c>
    </row>
    <row r="142" spans="1:18" ht="54.95" customHeight="1" x14ac:dyDescent="0.2">
      <c r="A142" s="9">
        <v>140</v>
      </c>
      <c r="B142" s="2">
        <v>32</v>
      </c>
      <c r="C142" s="15" t="s">
        <v>1018</v>
      </c>
      <c r="D142" s="15" t="s">
        <v>9</v>
      </c>
      <c r="E142" s="59" t="s">
        <v>10</v>
      </c>
      <c r="F142" s="59" t="s">
        <v>10</v>
      </c>
      <c r="G142" s="59" t="str">
        <f t="shared" si="9"/>
        <v>H</v>
      </c>
      <c r="H142" s="59" t="str">
        <f t="shared" si="9"/>
        <v>H</v>
      </c>
      <c r="I142" s="7" t="s">
        <v>1674</v>
      </c>
      <c r="J142" s="15" t="s">
        <v>1034</v>
      </c>
      <c r="K142" s="15" t="s">
        <v>1035</v>
      </c>
      <c r="L142" s="21" t="s">
        <v>1036</v>
      </c>
      <c r="M142" s="17">
        <v>300000</v>
      </c>
      <c r="N142" s="17"/>
      <c r="O142" s="82">
        <v>0</v>
      </c>
      <c r="P142" s="82">
        <f t="shared" si="10"/>
        <v>0</v>
      </c>
      <c r="Q142" s="82"/>
      <c r="R142" s="58" t="s">
        <v>1912</v>
      </c>
    </row>
    <row r="143" spans="1:18" ht="54.95" customHeight="1" x14ac:dyDescent="0.2">
      <c r="A143" s="9">
        <v>141</v>
      </c>
      <c r="B143" s="2">
        <v>32</v>
      </c>
      <c r="C143" s="15" t="s">
        <v>1018</v>
      </c>
      <c r="D143" s="15" t="s">
        <v>9</v>
      </c>
      <c r="E143" s="59" t="s">
        <v>10</v>
      </c>
      <c r="F143" s="59" t="s">
        <v>10</v>
      </c>
      <c r="G143" s="59" t="str">
        <f t="shared" ref="G143:H158" si="11">F143</f>
        <v>H</v>
      </c>
      <c r="H143" s="59" t="str">
        <f t="shared" si="11"/>
        <v>H</v>
      </c>
      <c r="I143" s="7" t="s">
        <v>1675</v>
      </c>
      <c r="J143" s="15" t="s">
        <v>1019</v>
      </c>
      <c r="K143" s="15" t="s">
        <v>1020</v>
      </c>
      <c r="L143" s="21" t="s">
        <v>1021</v>
      </c>
      <c r="M143" s="17">
        <v>10000</v>
      </c>
      <c r="N143" s="17"/>
      <c r="O143" s="82">
        <f>M143</f>
        <v>10000</v>
      </c>
      <c r="P143" s="82">
        <f t="shared" si="10"/>
        <v>10000</v>
      </c>
      <c r="Q143" s="82"/>
      <c r="R143" s="58" t="s">
        <v>1905</v>
      </c>
    </row>
    <row r="144" spans="1:18" ht="54.95" customHeight="1" x14ac:dyDescent="0.2">
      <c r="A144" s="9">
        <v>142</v>
      </c>
      <c r="B144" s="2">
        <v>32</v>
      </c>
      <c r="C144" s="15" t="s">
        <v>1026</v>
      </c>
      <c r="D144" s="15" t="s">
        <v>9</v>
      </c>
      <c r="E144" s="59" t="s">
        <v>10</v>
      </c>
      <c r="F144" s="59" t="s">
        <v>10</v>
      </c>
      <c r="G144" s="59" t="str">
        <f t="shared" si="11"/>
        <v>H</v>
      </c>
      <c r="H144" s="59" t="str">
        <f t="shared" si="11"/>
        <v>H</v>
      </c>
      <c r="I144" s="7" t="s">
        <v>1676</v>
      </c>
      <c r="J144" s="15" t="s">
        <v>1027</v>
      </c>
      <c r="K144" s="15" t="s">
        <v>1028</v>
      </c>
      <c r="L144" s="21" t="s">
        <v>1029</v>
      </c>
      <c r="M144" s="17">
        <v>50000</v>
      </c>
      <c r="N144" s="17"/>
      <c r="O144" s="82">
        <v>10000</v>
      </c>
      <c r="P144" s="82">
        <f t="shared" si="10"/>
        <v>10000</v>
      </c>
      <c r="Q144" s="82"/>
      <c r="R144" s="40"/>
    </row>
    <row r="145" spans="1:18" ht="54.95" customHeight="1" x14ac:dyDescent="0.2">
      <c r="A145" s="9">
        <v>143</v>
      </c>
      <c r="B145" s="71">
        <v>33</v>
      </c>
      <c r="C145" s="27" t="s">
        <v>846</v>
      </c>
      <c r="D145" s="57" t="s">
        <v>9</v>
      </c>
      <c r="E145" s="71" t="s">
        <v>10</v>
      </c>
      <c r="F145" s="71" t="s">
        <v>10</v>
      </c>
      <c r="G145" s="59" t="str">
        <f t="shared" si="11"/>
        <v>H</v>
      </c>
      <c r="H145" s="59" t="str">
        <f t="shared" si="11"/>
        <v>H</v>
      </c>
      <c r="I145" s="7" t="s">
        <v>1714</v>
      </c>
      <c r="J145" s="15" t="s">
        <v>875</v>
      </c>
      <c r="K145" s="15" t="s">
        <v>876</v>
      </c>
      <c r="L145" s="15" t="s">
        <v>877</v>
      </c>
      <c r="M145" s="52">
        <v>4400</v>
      </c>
      <c r="N145" s="52"/>
      <c r="O145" s="82">
        <v>0</v>
      </c>
      <c r="P145" s="82">
        <f t="shared" si="10"/>
        <v>0</v>
      </c>
      <c r="Q145" s="82"/>
      <c r="R145" s="72" t="s">
        <v>1888</v>
      </c>
    </row>
    <row r="146" spans="1:18" ht="54.95" customHeight="1" x14ac:dyDescent="0.2">
      <c r="A146" s="9">
        <v>144</v>
      </c>
      <c r="B146" s="39">
        <v>36</v>
      </c>
      <c r="C146" s="87" t="s">
        <v>138</v>
      </c>
      <c r="D146" s="3" t="s">
        <v>9</v>
      </c>
      <c r="E146" s="39" t="s">
        <v>10</v>
      </c>
      <c r="F146" s="39" t="s">
        <v>10</v>
      </c>
      <c r="G146" s="59" t="str">
        <f t="shared" si="11"/>
        <v>H</v>
      </c>
      <c r="H146" s="59" t="str">
        <f t="shared" si="11"/>
        <v>H</v>
      </c>
      <c r="I146" s="7" t="s">
        <v>1824</v>
      </c>
      <c r="J146" s="87" t="s">
        <v>139</v>
      </c>
      <c r="K146" s="15" t="s">
        <v>140</v>
      </c>
      <c r="L146" s="87" t="s">
        <v>141</v>
      </c>
      <c r="M146" s="4">
        <v>11000</v>
      </c>
      <c r="O146" s="82">
        <f>M146</f>
        <v>11000</v>
      </c>
      <c r="P146" s="82">
        <f t="shared" si="10"/>
        <v>11000</v>
      </c>
      <c r="Q146" s="82"/>
      <c r="R146" s="89"/>
    </row>
    <row r="147" spans="1:18" ht="54.95" customHeight="1" x14ac:dyDescent="0.2">
      <c r="A147" s="9">
        <v>145</v>
      </c>
      <c r="B147" s="79">
        <v>35</v>
      </c>
      <c r="C147" s="15" t="s">
        <v>246</v>
      </c>
      <c r="D147" s="15" t="s">
        <v>9</v>
      </c>
      <c r="E147" s="59" t="s">
        <v>10</v>
      </c>
      <c r="F147" s="59" t="s">
        <v>10</v>
      </c>
      <c r="G147" s="59" t="str">
        <f t="shared" si="11"/>
        <v>H</v>
      </c>
      <c r="H147" s="59" t="str">
        <f t="shared" si="11"/>
        <v>H</v>
      </c>
      <c r="I147" s="7" t="s">
        <v>1795</v>
      </c>
      <c r="J147" s="15" t="s">
        <v>247</v>
      </c>
      <c r="K147" s="15" t="s">
        <v>193</v>
      </c>
      <c r="L147" s="15" t="s">
        <v>194</v>
      </c>
      <c r="M147" s="17">
        <v>30000</v>
      </c>
      <c r="N147" s="17"/>
      <c r="O147" s="82">
        <v>0</v>
      </c>
      <c r="P147" s="82">
        <f t="shared" si="10"/>
        <v>0</v>
      </c>
      <c r="Q147" s="82"/>
      <c r="R147" s="3" t="s">
        <v>1911</v>
      </c>
    </row>
    <row r="148" spans="1:18" ht="54.95" customHeight="1" x14ac:dyDescent="0.2">
      <c r="A148" s="9">
        <v>146</v>
      </c>
      <c r="B148" s="2">
        <v>32</v>
      </c>
      <c r="C148" s="15" t="s">
        <v>1030</v>
      </c>
      <c r="D148" s="15" t="s">
        <v>9</v>
      </c>
      <c r="E148" s="59" t="s">
        <v>10</v>
      </c>
      <c r="F148" s="59" t="s">
        <v>10</v>
      </c>
      <c r="G148" s="59" t="str">
        <f t="shared" si="11"/>
        <v>H</v>
      </c>
      <c r="H148" s="59" t="str">
        <f t="shared" si="11"/>
        <v>H</v>
      </c>
      <c r="I148" s="7" t="s">
        <v>1681</v>
      </c>
      <c r="J148" s="15" t="s">
        <v>1031</v>
      </c>
      <c r="K148" s="15" t="s">
        <v>1032</v>
      </c>
      <c r="L148" s="21" t="s">
        <v>1033</v>
      </c>
      <c r="M148" s="17">
        <v>3000</v>
      </c>
      <c r="N148" s="17"/>
      <c r="O148" s="82">
        <f>M148</f>
        <v>3000</v>
      </c>
      <c r="P148" s="82">
        <f t="shared" si="10"/>
        <v>3000</v>
      </c>
      <c r="Q148" s="82"/>
      <c r="R148" s="40"/>
    </row>
    <row r="149" spans="1:18" ht="54.95" customHeight="1" x14ac:dyDescent="0.2">
      <c r="A149" s="9">
        <v>147</v>
      </c>
      <c r="B149" s="2">
        <v>32</v>
      </c>
      <c r="C149" s="15" t="s">
        <v>1030</v>
      </c>
      <c r="D149" s="15" t="s">
        <v>9</v>
      </c>
      <c r="E149" s="59" t="s">
        <v>10</v>
      </c>
      <c r="F149" s="59" t="s">
        <v>10</v>
      </c>
      <c r="G149" s="59" t="str">
        <f t="shared" si="11"/>
        <v>H</v>
      </c>
      <c r="H149" s="59" t="str">
        <f t="shared" si="11"/>
        <v>H</v>
      </c>
      <c r="I149" s="7" t="s">
        <v>1681</v>
      </c>
      <c r="J149" s="15" t="s">
        <v>1037</v>
      </c>
      <c r="K149" s="15" t="s">
        <v>1038</v>
      </c>
      <c r="L149" s="21" t="s">
        <v>1039</v>
      </c>
      <c r="M149" s="17">
        <v>5000</v>
      </c>
      <c r="N149" s="17"/>
      <c r="O149" s="82">
        <f>M149</f>
        <v>5000</v>
      </c>
      <c r="P149" s="82">
        <f t="shared" si="10"/>
        <v>5000</v>
      </c>
      <c r="Q149" s="82"/>
      <c r="R149" s="40"/>
    </row>
    <row r="150" spans="1:18" ht="54.95" customHeight="1" x14ac:dyDescent="0.2">
      <c r="A150" s="9">
        <v>148</v>
      </c>
      <c r="B150" s="2">
        <v>32</v>
      </c>
      <c r="C150" s="15" t="s">
        <v>1030</v>
      </c>
      <c r="D150" s="25" t="s">
        <v>9</v>
      </c>
      <c r="E150" s="56" t="s">
        <v>10</v>
      </c>
      <c r="F150" s="56" t="s">
        <v>10</v>
      </c>
      <c r="G150" s="59" t="str">
        <f t="shared" si="11"/>
        <v>H</v>
      </c>
      <c r="H150" s="59" t="str">
        <f t="shared" si="11"/>
        <v>H</v>
      </c>
      <c r="I150" s="7" t="s">
        <v>1682</v>
      </c>
      <c r="J150" s="27" t="s">
        <v>1040</v>
      </c>
      <c r="K150" s="27" t="s">
        <v>1041</v>
      </c>
      <c r="L150" s="57" t="s">
        <v>1042</v>
      </c>
      <c r="M150" s="17">
        <v>3500</v>
      </c>
      <c r="N150" s="17"/>
      <c r="O150" s="82">
        <f>M150</f>
        <v>3500</v>
      </c>
      <c r="P150" s="82">
        <f t="shared" si="10"/>
        <v>3500</v>
      </c>
      <c r="Q150" s="82"/>
      <c r="R150" s="40"/>
    </row>
    <row r="151" spans="1:18" ht="54.95" customHeight="1" x14ac:dyDescent="0.2">
      <c r="A151" s="9">
        <v>149</v>
      </c>
      <c r="B151" s="13">
        <v>35</v>
      </c>
      <c r="C151" s="14" t="s">
        <v>1201</v>
      </c>
      <c r="D151" s="15" t="s">
        <v>9</v>
      </c>
      <c r="E151" s="16" t="s">
        <v>10</v>
      </c>
      <c r="F151" s="16" t="s">
        <v>10</v>
      </c>
      <c r="G151" s="59" t="str">
        <f t="shared" si="11"/>
        <v>H</v>
      </c>
      <c r="H151" s="59" t="str">
        <f t="shared" si="11"/>
        <v>H</v>
      </c>
      <c r="I151" s="7" t="s">
        <v>1637</v>
      </c>
      <c r="J151" s="15" t="s">
        <v>1202</v>
      </c>
      <c r="K151" s="14" t="s">
        <v>1225</v>
      </c>
      <c r="L151" s="19" t="s">
        <v>1226</v>
      </c>
      <c r="M151" s="51">
        <v>130000</v>
      </c>
      <c r="N151" s="51"/>
      <c r="O151" s="82">
        <v>0</v>
      </c>
      <c r="P151" s="82">
        <f t="shared" si="10"/>
        <v>0</v>
      </c>
      <c r="Q151" s="82"/>
      <c r="R151" s="30" t="s">
        <v>1887</v>
      </c>
    </row>
    <row r="152" spans="1:18" ht="54.95" customHeight="1" x14ac:dyDescent="0.2">
      <c r="A152" s="9">
        <v>150</v>
      </c>
      <c r="B152" s="22">
        <v>20</v>
      </c>
      <c r="C152" s="15" t="s">
        <v>498</v>
      </c>
      <c r="D152" s="15" t="s">
        <v>9</v>
      </c>
      <c r="E152" s="23" t="s">
        <v>10</v>
      </c>
      <c r="F152" s="23" t="s">
        <v>10</v>
      </c>
      <c r="G152" s="59" t="str">
        <f t="shared" si="11"/>
        <v>H</v>
      </c>
      <c r="H152" s="59" t="str">
        <f t="shared" si="11"/>
        <v>H</v>
      </c>
      <c r="I152" s="7" t="s">
        <v>1637</v>
      </c>
      <c r="J152" s="15" t="s">
        <v>505</v>
      </c>
      <c r="K152" s="15" t="s">
        <v>506</v>
      </c>
      <c r="L152" s="15" t="s">
        <v>507</v>
      </c>
      <c r="M152" s="17">
        <v>30000</v>
      </c>
      <c r="N152" s="17"/>
      <c r="O152" s="82">
        <f>M152</f>
        <v>30000</v>
      </c>
      <c r="P152" s="82">
        <f t="shared" si="10"/>
        <v>30000</v>
      </c>
      <c r="Q152" s="82"/>
      <c r="R152" s="24"/>
    </row>
    <row r="153" spans="1:18" ht="54.95" customHeight="1" x14ac:dyDescent="0.2">
      <c r="A153" s="9">
        <v>151</v>
      </c>
      <c r="B153" s="22">
        <v>20</v>
      </c>
      <c r="C153" s="15" t="s">
        <v>498</v>
      </c>
      <c r="D153" s="15" t="s">
        <v>9</v>
      </c>
      <c r="E153" s="23" t="s">
        <v>10</v>
      </c>
      <c r="F153" s="23" t="s">
        <v>10</v>
      </c>
      <c r="G153" s="59" t="str">
        <f t="shared" si="11"/>
        <v>H</v>
      </c>
      <c r="H153" s="59" t="str">
        <f t="shared" si="11"/>
        <v>H</v>
      </c>
      <c r="I153" s="7" t="s">
        <v>1637</v>
      </c>
      <c r="J153" s="15" t="s">
        <v>502</v>
      </c>
      <c r="K153" s="15" t="s">
        <v>503</v>
      </c>
      <c r="L153" s="15" t="s">
        <v>504</v>
      </c>
      <c r="M153" s="17">
        <v>50000</v>
      </c>
      <c r="N153" s="17"/>
      <c r="O153" s="82">
        <f>M153</f>
        <v>50000</v>
      </c>
      <c r="P153" s="82">
        <f t="shared" si="10"/>
        <v>50000</v>
      </c>
      <c r="Q153" s="82"/>
      <c r="R153" s="24"/>
    </row>
    <row r="154" spans="1:18" ht="54.95" customHeight="1" x14ac:dyDescent="0.2">
      <c r="A154" s="9">
        <v>152</v>
      </c>
      <c r="B154" s="22">
        <v>20</v>
      </c>
      <c r="C154" s="15" t="s">
        <v>498</v>
      </c>
      <c r="D154" s="15" t="s">
        <v>9</v>
      </c>
      <c r="E154" s="23" t="s">
        <v>10</v>
      </c>
      <c r="F154" s="23" t="s">
        <v>10</v>
      </c>
      <c r="G154" s="59" t="str">
        <f t="shared" si="11"/>
        <v>H</v>
      </c>
      <c r="H154" s="59" t="str">
        <f t="shared" si="11"/>
        <v>H</v>
      </c>
      <c r="I154" s="7" t="s">
        <v>1637</v>
      </c>
      <c r="J154" s="15" t="s">
        <v>511</v>
      </c>
      <c r="K154" s="15" t="s">
        <v>512</v>
      </c>
      <c r="L154" s="15" t="s">
        <v>513</v>
      </c>
      <c r="M154" s="17">
        <v>32400</v>
      </c>
      <c r="N154" s="17"/>
      <c r="O154" s="82">
        <v>0</v>
      </c>
      <c r="P154" s="82">
        <f t="shared" si="10"/>
        <v>0</v>
      </c>
      <c r="Q154" s="82"/>
      <c r="R154" s="24"/>
    </row>
    <row r="155" spans="1:18" ht="54.95" customHeight="1" x14ac:dyDescent="0.2">
      <c r="A155" s="9">
        <v>153</v>
      </c>
      <c r="B155" s="22">
        <v>31</v>
      </c>
      <c r="C155" s="15" t="s">
        <v>377</v>
      </c>
      <c r="D155" s="15" t="s">
        <v>9</v>
      </c>
      <c r="E155" s="23" t="s">
        <v>10</v>
      </c>
      <c r="F155" s="23" t="s">
        <v>10</v>
      </c>
      <c r="G155" s="59" t="str">
        <f t="shared" si="11"/>
        <v>H</v>
      </c>
      <c r="H155" s="59" t="str">
        <f t="shared" si="11"/>
        <v>H</v>
      </c>
      <c r="I155" s="7" t="s">
        <v>1637</v>
      </c>
      <c r="J155" s="15" t="s">
        <v>514</v>
      </c>
      <c r="K155" s="15" t="s">
        <v>515</v>
      </c>
      <c r="L155" s="15" t="s">
        <v>516</v>
      </c>
      <c r="M155" s="17">
        <v>48000</v>
      </c>
      <c r="N155" s="17"/>
      <c r="O155" s="82">
        <f t="shared" ref="O155:O160" si="12">M155</f>
        <v>48000</v>
      </c>
      <c r="P155" s="82">
        <f t="shared" si="10"/>
        <v>48000</v>
      </c>
      <c r="Q155" s="82"/>
      <c r="R155" s="24"/>
    </row>
    <row r="156" spans="1:18" ht="54.95" customHeight="1" x14ac:dyDescent="0.2">
      <c r="A156" s="9">
        <v>154</v>
      </c>
      <c r="B156" s="22">
        <v>20</v>
      </c>
      <c r="C156" s="15" t="s">
        <v>498</v>
      </c>
      <c r="D156" s="15" t="s">
        <v>9</v>
      </c>
      <c r="E156" s="23" t="s">
        <v>10</v>
      </c>
      <c r="F156" s="23" t="s">
        <v>10</v>
      </c>
      <c r="G156" s="59" t="str">
        <f t="shared" si="11"/>
        <v>H</v>
      </c>
      <c r="H156" s="59" t="str">
        <f t="shared" si="11"/>
        <v>H</v>
      </c>
      <c r="I156" s="7" t="s">
        <v>1637</v>
      </c>
      <c r="J156" s="15" t="s">
        <v>508</v>
      </c>
      <c r="K156" s="15" t="s">
        <v>509</v>
      </c>
      <c r="L156" s="15" t="s">
        <v>510</v>
      </c>
      <c r="M156" s="17">
        <v>44000</v>
      </c>
      <c r="N156" s="17"/>
      <c r="O156" s="82">
        <f t="shared" si="12"/>
        <v>44000</v>
      </c>
      <c r="P156" s="82">
        <f t="shared" si="10"/>
        <v>44000</v>
      </c>
      <c r="Q156" s="82"/>
      <c r="R156" s="24"/>
    </row>
    <row r="157" spans="1:18" ht="54.95" customHeight="1" x14ac:dyDescent="0.2">
      <c r="A157" s="9">
        <v>155</v>
      </c>
      <c r="B157" s="22">
        <v>31</v>
      </c>
      <c r="C157" s="15" t="s">
        <v>377</v>
      </c>
      <c r="D157" s="15" t="s">
        <v>9</v>
      </c>
      <c r="E157" s="23" t="s">
        <v>10</v>
      </c>
      <c r="F157" s="23" t="s">
        <v>10</v>
      </c>
      <c r="G157" s="59" t="str">
        <f t="shared" si="11"/>
        <v>H</v>
      </c>
      <c r="H157" s="59" t="str">
        <f t="shared" si="11"/>
        <v>H</v>
      </c>
      <c r="I157" s="7" t="s">
        <v>1637</v>
      </c>
      <c r="J157" s="15" t="s">
        <v>519</v>
      </c>
      <c r="K157" s="15" t="s">
        <v>520</v>
      </c>
      <c r="L157" s="15" t="s">
        <v>521</v>
      </c>
      <c r="M157" s="17">
        <v>15000</v>
      </c>
      <c r="N157" s="17"/>
      <c r="O157" s="82">
        <f t="shared" si="12"/>
        <v>15000</v>
      </c>
      <c r="P157" s="82">
        <f t="shared" si="10"/>
        <v>15000</v>
      </c>
      <c r="Q157" s="82"/>
      <c r="R157" s="24"/>
    </row>
    <row r="158" spans="1:18" ht="54.95" customHeight="1" x14ac:dyDescent="0.2">
      <c r="A158" s="9">
        <v>156</v>
      </c>
      <c r="B158" s="22">
        <v>20</v>
      </c>
      <c r="C158" s="15" t="s">
        <v>498</v>
      </c>
      <c r="D158" s="15" t="s">
        <v>9</v>
      </c>
      <c r="E158" s="23" t="s">
        <v>10</v>
      </c>
      <c r="F158" s="23" t="s">
        <v>10</v>
      </c>
      <c r="G158" s="59" t="str">
        <f t="shared" si="11"/>
        <v>H</v>
      </c>
      <c r="H158" s="59" t="str">
        <f t="shared" si="11"/>
        <v>H</v>
      </c>
      <c r="I158" s="7" t="s">
        <v>1637</v>
      </c>
      <c r="J158" s="15" t="s">
        <v>522</v>
      </c>
      <c r="K158" s="15" t="s">
        <v>523</v>
      </c>
      <c r="L158" s="15" t="s">
        <v>524</v>
      </c>
      <c r="M158" s="17">
        <v>2560</v>
      </c>
      <c r="N158" s="17"/>
      <c r="O158" s="82">
        <f t="shared" si="12"/>
        <v>2560</v>
      </c>
      <c r="P158" s="82">
        <f t="shared" si="10"/>
        <v>2560</v>
      </c>
      <c r="Q158" s="82"/>
      <c r="R158" s="24"/>
    </row>
    <row r="159" spans="1:18" ht="54.95" customHeight="1" x14ac:dyDescent="0.2">
      <c r="A159" s="9">
        <v>157</v>
      </c>
      <c r="B159" s="22">
        <v>20</v>
      </c>
      <c r="C159" s="15" t="s">
        <v>498</v>
      </c>
      <c r="D159" s="15" t="s">
        <v>9</v>
      </c>
      <c r="E159" s="23" t="s">
        <v>10</v>
      </c>
      <c r="F159" s="23" t="s">
        <v>10</v>
      </c>
      <c r="G159" s="59" t="str">
        <f t="shared" ref="G159:H174" si="13">F159</f>
        <v>H</v>
      </c>
      <c r="H159" s="59" t="str">
        <f t="shared" si="13"/>
        <v>H</v>
      </c>
      <c r="I159" s="7" t="s">
        <v>1637</v>
      </c>
      <c r="J159" s="15" t="s">
        <v>528</v>
      </c>
      <c r="K159" s="15" t="s">
        <v>529</v>
      </c>
      <c r="L159" s="15" t="s">
        <v>530</v>
      </c>
      <c r="M159" s="17">
        <v>40000</v>
      </c>
      <c r="N159" s="17"/>
      <c r="O159" s="82">
        <f t="shared" si="12"/>
        <v>40000</v>
      </c>
      <c r="P159" s="82">
        <f t="shared" si="10"/>
        <v>40000</v>
      </c>
      <c r="Q159" s="82"/>
      <c r="R159" s="24"/>
    </row>
    <row r="160" spans="1:18" ht="54.95" customHeight="1" x14ac:dyDescent="0.2">
      <c r="A160" s="9">
        <v>158</v>
      </c>
      <c r="B160" s="22">
        <v>20</v>
      </c>
      <c r="C160" s="15" t="s">
        <v>498</v>
      </c>
      <c r="D160" s="25" t="s">
        <v>9</v>
      </c>
      <c r="E160" s="26" t="s">
        <v>10</v>
      </c>
      <c r="F160" s="26" t="s">
        <v>10</v>
      </c>
      <c r="G160" s="59" t="str">
        <f t="shared" si="13"/>
        <v>H</v>
      </c>
      <c r="H160" s="59" t="str">
        <f t="shared" si="13"/>
        <v>H</v>
      </c>
      <c r="I160" s="7" t="s">
        <v>1637</v>
      </c>
      <c r="J160" s="27" t="s">
        <v>531</v>
      </c>
      <c r="K160" s="27" t="s">
        <v>532</v>
      </c>
      <c r="L160" s="27" t="s">
        <v>533</v>
      </c>
      <c r="M160" s="17">
        <v>10000</v>
      </c>
      <c r="N160" s="17"/>
      <c r="O160" s="82">
        <f t="shared" si="12"/>
        <v>10000</v>
      </c>
      <c r="P160" s="82">
        <f t="shared" si="10"/>
        <v>10000</v>
      </c>
      <c r="Q160" s="82"/>
      <c r="R160" s="24"/>
    </row>
    <row r="161" spans="1:18" ht="54.95" customHeight="1" x14ac:dyDescent="0.2">
      <c r="A161" s="9">
        <v>159</v>
      </c>
      <c r="B161" s="22">
        <v>34</v>
      </c>
      <c r="C161" s="15" t="s">
        <v>617</v>
      </c>
      <c r="D161" s="15" t="s">
        <v>9</v>
      </c>
      <c r="E161" s="23" t="s">
        <v>10</v>
      </c>
      <c r="F161" s="23" t="s">
        <v>10</v>
      </c>
      <c r="G161" s="59" t="str">
        <f t="shared" si="13"/>
        <v>H</v>
      </c>
      <c r="H161" s="59" t="str">
        <f t="shared" si="13"/>
        <v>H</v>
      </c>
      <c r="I161" s="7" t="s">
        <v>1764</v>
      </c>
      <c r="J161" s="15" t="s">
        <v>626</v>
      </c>
      <c r="K161" s="15" t="s">
        <v>627</v>
      </c>
      <c r="L161" s="27" t="s">
        <v>628</v>
      </c>
      <c r="M161" s="17">
        <v>5000</v>
      </c>
      <c r="N161" s="17"/>
      <c r="O161" s="82">
        <v>0</v>
      </c>
      <c r="P161" s="82">
        <f t="shared" si="10"/>
        <v>0</v>
      </c>
      <c r="Q161" s="82"/>
      <c r="R161" s="6" t="s">
        <v>1889</v>
      </c>
    </row>
    <row r="162" spans="1:18" ht="54.95" customHeight="1" x14ac:dyDescent="0.2">
      <c r="A162" s="9">
        <v>160</v>
      </c>
      <c r="B162" s="2" t="s">
        <v>1834</v>
      </c>
      <c r="C162" s="3" t="s">
        <v>1849</v>
      </c>
      <c r="D162" s="3" t="s">
        <v>9</v>
      </c>
      <c r="E162" s="2"/>
      <c r="F162" s="2" t="s">
        <v>10</v>
      </c>
      <c r="G162" s="59" t="str">
        <f t="shared" si="13"/>
        <v>H</v>
      </c>
      <c r="H162" s="59" t="str">
        <f t="shared" si="13"/>
        <v>H</v>
      </c>
      <c r="I162" s="7" t="s">
        <v>1850</v>
      </c>
      <c r="J162" s="29" t="s">
        <v>1851</v>
      </c>
      <c r="K162" s="29" t="s">
        <v>1852</v>
      </c>
      <c r="L162" s="3" t="s">
        <v>1853</v>
      </c>
      <c r="M162" s="4">
        <v>300000</v>
      </c>
      <c r="O162" s="82">
        <f>753000-492860</f>
        <v>260140</v>
      </c>
      <c r="P162" s="82">
        <f t="shared" si="10"/>
        <v>260140</v>
      </c>
      <c r="Q162" s="82">
        <f>M162</f>
        <v>300000</v>
      </c>
    </row>
    <row r="163" spans="1:18" ht="54.95" customHeight="1" x14ac:dyDescent="0.2">
      <c r="A163" s="9">
        <v>161</v>
      </c>
      <c r="B163" s="2" t="s">
        <v>1834</v>
      </c>
      <c r="C163" s="3" t="s">
        <v>1849</v>
      </c>
      <c r="D163" s="3" t="s">
        <v>9</v>
      </c>
      <c r="E163" s="2"/>
      <c r="F163" s="2" t="s">
        <v>10</v>
      </c>
      <c r="G163" s="59" t="str">
        <f t="shared" si="13"/>
        <v>H</v>
      </c>
      <c r="H163" s="59" t="str">
        <f t="shared" si="13"/>
        <v>H</v>
      </c>
      <c r="I163" s="7" t="s">
        <v>1850</v>
      </c>
      <c r="J163" s="29" t="s">
        <v>1854</v>
      </c>
      <c r="K163" s="29" t="s">
        <v>1855</v>
      </c>
      <c r="L163" s="3" t="s">
        <v>1857</v>
      </c>
      <c r="M163" s="4">
        <v>75000</v>
      </c>
      <c r="O163" s="82">
        <v>0</v>
      </c>
      <c r="P163" s="82">
        <f t="shared" si="10"/>
        <v>0</v>
      </c>
      <c r="Q163" s="82">
        <f t="shared" ref="Q163:Q164" si="14">M163</f>
        <v>75000</v>
      </c>
    </row>
    <row r="164" spans="1:18" ht="54.95" customHeight="1" x14ac:dyDescent="0.2">
      <c r="A164" s="9">
        <v>162</v>
      </c>
      <c r="B164" s="2" t="s">
        <v>1834</v>
      </c>
      <c r="C164" s="3" t="s">
        <v>1849</v>
      </c>
      <c r="D164" s="3" t="s">
        <v>9</v>
      </c>
      <c r="E164" s="2"/>
      <c r="F164" s="2" t="s">
        <v>10</v>
      </c>
      <c r="G164" s="59" t="str">
        <f t="shared" si="13"/>
        <v>H</v>
      </c>
      <c r="H164" s="59" t="str">
        <f t="shared" si="13"/>
        <v>H</v>
      </c>
      <c r="I164" s="7" t="s">
        <v>1850</v>
      </c>
      <c r="J164" s="29" t="s">
        <v>1856</v>
      </c>
      <c r="K164" s="29" t="s">
        <v>1858</v>
      </c>
      <c r="L164" s="3" t="s">
        <v>1859</v>
      </c>
      <c r="M164" s="4">
        <v>20000</v>
      </c>
      <c r="O164" s="82">
        <v>0</v>
      </c>
      <c r="P164" s="82">
        <f t="shared" si="10"/>
        <v>0</v>
      </c>
      <c r="Q164" s="82">
        <f t="shared" si="14"/>
        <v>20000</v>
      </c>
    </row>
    <row r="165" spans="1:18" ht="54.95" customHeight="1" x14ac:dyDescent="0.2">
      <c r="A165" s="9">
        <v>163</v>
      </c>
      <c r="B165" s="39">
        <v>36</v>
      </c>
      <c r="C165" s="87" t="s">
        <v>72</v>
      </c>
      <c r="D165" s="3" t="s">
        <v>9</v>
      </c>
      <c r="E165" s="39" t="s">
        <v>10</v>
      </c>
      <c r="F165" s="39" t="s">
        <v>2</v>
      </c>
      <c r="G165" s="59" t="str">
        <f t="shared" si="13"/>
        <v>M</v>
      </c>
      <c r="H165" s="59" t="str">
        <f t="shared" si="13"/>
        <v>M</v>
      </c>
      <c r="I165" s="7" t="s">
        <v>1623</v>
      </c>
      <c r="J165" s="3" t="s">
        <v>73</v>
      </c>
      <c r="K165" s="15" t="s">
        <v>74</v>
      </c>
      <c r="L165" s="3" t="s">
        <v>75</v>
      </c>
      <c r="M165" s="4">
        <v>5000</v>
      </c>
      <c r="O165" s="82">
        <f t="shared" ref="O165:O182" si="15">M165</f>
        <v>5000</v>
      </c>
      <c r="P165" s="82">
        <f t="shared" si="10"/>
        <v>5000</v>
      </c>
      <c r="Q165" s="82"/>
      <c r="R165" s="89"/>
    </row>
    <row r="166" spans="1:18" ht="54.95" customHeight="1" x14ac:dyDescent="0.2">
      <c r="A166" s="9">
        <v>164</v>
      </c>
      <c r="B166" s="79">
        <v>35</v>
      </c>
      <c r="C166" s="15" t="s">
        <v>222</v>
      </c>
      <c r="D166" s="25" t="s">
        <v>9</v>
      </c>
      <c r="E166" s="56" t="s">
        <v>10</v>
      </c>
      <c r="F166" s="56" t="s">
        <v>2</v>
      </c>
      <c r="G166" s="59" t="str">
        <f t="shared" si="13"/>
        <v>M</v>
      </c>
      <c r="H166" s="59" t="str">
        <f t="shared" si="13"/>
        <v>M</v>
      </c>
      <c r="I166" s="7" t="s">
        <v>1781</v>
      </c>
      <c r="J166" s="60" t="s">
        <v>223</v>
      </c>
      <c r="K166" s="60" t="s">
        <v>224</v>
      </c>
      <c r="L166" s="60" t="s">
        <v>225</v>
      </c>
      <c r="M166" s="17">
        <v>6000</v>
      </c>
      <c r="N166" s="17"/>
      <c r="O166" s="82">
        <f t="shared" si="15"/>
        <v>6000</v>
      </c>
      <c r="P166" s="82">
        <f t="shared" si="10"/>
        <v>6000</v>
      </c>
      <c r="Q166" s="82"/>
    </row>
    <row r="167" spans="1:18" ht="54.95" customHeight="1" x14ac:dyDescent="0.2">
      <c r="A167" s="9">
        <v>165</v>
      </c>
      <c r="B167" s="22">
        <v>31</v>
      </c>
      <c r="C167" s="15" t="s">
        <v>373</v>
      </c>
      <c r="D167" s="15" t="s">
        <v>9</v>
      </c>
      <c r="E167" s="23" t="s">
        <v>10</v>
      </c>
      <c r="F167" s="23" t="s">
        <v>2</v>
      </c>
      <c r="G167" s="59" t="str">
        <f t="shared" si="13"/>
        <v>M</v>
      </c>
      <c r="H167" s="59" t="str">
        <f t="shared" si="13"/>
        <v>M</v>
      </c>
      <c r="I167" s="7" t="s">
        <v>1659</v>
      </c>
      <c r="J167" s="15" t="s">
        <v>390</v>
      </c>
      <c r="K167" s="15" t="s">
        <v>391</v>
      </c>
      <c r="L167" s="15" t="s">
        <v>392</v>
      </c>
      <c r="M167" s="17">
        <v>3000</v>
      </c>
      <c r="N167" s="17"/>
      <c r="O167" s="82">
        <f t="shared" si="15"/>
        <v>3000</v>
      </c>
      <c r="P167" s="82">
        <f t="shared" si="10"/>
        <v>3000</v>
      </c>
      <c r="Q167" s="82"/>
      <c r="R167" s="44"/>
    </row>
    <row r="168" spans="1:18" ht="54.95" customHeight="1" x14ac:dyDescent="0.2">
      <c r="A168" s="9">
        <v>166</v>
      </c>
      <c r="B168" s="71">
        <v>33</v>
      </c>
      <c r="C168" s="27" t="s">
        <v>829</v>
      </c>
      <c r="D168" s="57" t="s">
        <v>9</v>
      </c>
      <c r="E168" s="71" t="s">
        <v>10</v>
      </c>
      <c r="F168" s="71" t="s">
        <v>2</v>
      </c>
      <c r="G168" s="59" t="str">
        <f t="shared" si="13"/>
        <v>M</v>
      </c>
      <c r="H168" s="59" t="str">
        <f t="shared" si="13"/>
        <v>M</v>
      </c>
      <c r="I168" s="7" t="s">
        <v>1703</v>
      </c>
      <c r="J168" s="15" t="s">
        <v>885</v>
      </c>
      <c r="K168" s="15" t="s">
        <v>886</v>
      </c>
      <c r="L168" s="27" t="s">
        <v>887</v>
      </c>
      <c r="M168" s="52">
        <v>5697</v>
      </c>
      <c r="N168" s="52"/>
      <c r="O168" s="82">
        <f t="shared" si="15"/>
        <v>5697</v>
      </c>
      <c r="P168" s="82">
        <f t="shared" si="10"/>
        <v>5697</v>
      </c>
      <c r="Q168" s="82"/>
      <c r="R168" s="72"/>
    </row>
    <row r="169" spans="1:18" ht="54.95" customHeight="1" x14ac:dyDescent="0.2">
      <c r="A169" s="9">
        <v>167</v>
      </c>
      <c r="B169" s="79">
        <v>35</v>
      </c>
      <c r="C169" s="15" t="s">
        <v>1277</v>
      </c>
      <c r="D169" s="25" t="s">
        <v>9</v>
      </c>
      <c r="E169" s="56" t="s">
        <v>2</v>
      </c>
      <c r="F169" s="56" t="s">
        <v>2</v>
      </c>
      <c r="G169" s="59" t="str">
        <f t="shared" si="13"/>
        <v>M</v>
      </c>
      <c r="H169" s="59" t="str">
        <f t="shared" si="13"/>
        <v>M</v>
      </c>
      <c r="I169" s="7" t="s">
        <v>1771</v>
      </c>
      <c r="J169" s="27" t="s">
        <v>174</v>
      </c>
      <c r="K169" s="27" t="s">
        <v>175</v>
      </c>
      <c r="L169" s="27" t="s">
        <v>176</v>
      </c>
      <c r="M169" s="17">
        <v>2000</v>
      </c>
      <c r="N169" s="17"/>
      <c r="O169" s="82">
        <f t="shared" si="15"/>
        <v>2000</v>
      </c>
      <c r="P169" s="82">
        <f t="shared" si="10"/>
        <v>2000</v>
      </c>
      <c r="Q169" s="82"/>
    </row>
    <row r="170" spans="1:18" ht="54.95" customHeight="1" x14ac:dyDescent="0.2">
      <c r="A170" s="9">
        <v>168</v>
      </c>
      <c r="B170" s="39">
        <v>36</v>
      </c>
      <c r="C170" s="15" t="s">
        <v>8</v>
      </c>
      <c r="D170" s="3" t="s">
        <v>9</v>
      </c>
      <c r="E170" s="23" t="s">
        <v>2</v>
      </c>
      <c r="F170" s="23" t="s">
        <v>2</v>
      </c>
      <c r="G170" s="59" t="str">
        <f t="shared" si="13"/>
        <v>M</v>
      </c>
      <c r="H170" s="59" t="str">
        <f t="shared" si="13"/>
        <v>M</v>
      </c>
      <c r="I170" s="7" t="s">
        <v>1801</v>
      </c>
      <c r="J170" s="15" t="s">
        <v>14</v>
      </c>
      <c r="K170" s="15" t="s">
        <v>15</v>
      </c>
      <c r="L170" s="15" t="s">
        <v>16</v>
      </c>
      <c r="M170" s="17">
        <v>30000</v>
      </c>
      <c r="N170" s="17"/>
      <c r="O170" s="82">
        <f t="shared" si="15"/>
        <v>30000</v>
      </c>
      <c r="P170" s="82">
        <f t="shared" si="10"/>
        <v>30000</v>
      </c>
      <c r="Q170" s="82"/>
      <c r="R170" s="45"/>
    </row>
    <row r="171" spans="1:18" ht="54.95" customHeight="1" x14ac:dyDescent="0.2">
      <c r="A171" s="9">
        <v>169</v>
      </c>
      <c r="B171" s="22">
        <v>31</v>
      </c>
      <c r="C171" s="15" t="s">
        <v>323</v>
      </c>
      <c r="D171" s="15" t="s">
        <v>9</v>
      </c>
      <c r="E171" s="23" t="s">
        <v>2</v>
      </c>
      <c r="F171" s="23" t="s">
        <v>2</v>
      </c>
      <c r="G171" s="59" t="str">
        <f t="shared" si="13"/>
        <v>M</v>
      </c>
      <c r="H171" s="59" t="str">
        <f t="shared" si="13"/>
        <v>M</v>
      </c>
      <c r="I171" s="7" t="s">
        <v>1648</v>
      </c>
      <c r="J171" s="15" t="s">
        <v>403</v>
      </c>
      <c r="K171" s="15" t="s">
        <v>404</v>
      </c>
      <c r="L171" s="15" t="s">
        <v>405</v>
      </c>
      <c r="M171" s="17">
        <v>7200</v>
      </c>
      <c r="N171" s="17"/>
      <c r="O171" s="82">
        <f t="shared" si="15"/>
        <v>7200</v>
      </c>
      <c r="P171" s="82">
        <f t="shared" si="10"/>
        <v>7200</v>
      </c>
      <c r="Q171" s="82"/>
      <c r="R171" s="44"/>
    </row>
    <row r="172" spans="1:18" ht="54.95" customHeight="1" x14ac:dyDescent="0.2">
      <c r="A172" s="9">
        <v>170</v>
      </c>
      <c r="B172" s="22">
        <v>31</v>
      </c>
      <c r="C172" s="15" t="s">
        <v>334</v>
      </c>
      <c r="D172" s="15" t="s">
        <v>9</v>
      </c>
      <c r="E172" s="23" t="s">
        <v>2</v>
      </c>
      <c r="F172" s="23" t="s">
        <v>2</v>
      </c>
      <c r="G172" s="59" t="str">
        <f t="shared" si="13"/>
        <v>M</v>
      </c>
      <c r="H172" s="59" t="str">
        <f t="shared" si="13"/>
        <v>M</v>
      </c>
      <c r="I172" s="7" t="s">
        <v>1655</v>
      </c>
      <c r="J172" s="15" t="s">
        <v>425</v>
      </c>
      <c r="K172" s="15" t="s">
        <v>426</v>
      </c>
      <c r="L172" s="15" t="s">
        <v>427</v>
      </c>
      <c r="M172" s="17">
        <v>750</v>
      </c>
      <c r="N172" s="17"/>
      <c r="O172" s="82">
        <f t="shared" si="15"/>
        <v>750</v>
      </c>
      <c r="P172" s="82">
        <f t="shared" si="10"/>
        <v>750</v>
      </c>
      <c r="Q172" s="82"/>
      <c r="R172" s="44"/>
    </row>
    <row r="173" spans="1:18" ht="54.95" customHeight="1" x14ac:dyDescent="0.2">
      <c r="A173" s="9">
        <v>171</v>
      </c>
      <c r="B173" s="39">
        <v>30</v>
      </c>
      <c r="C173" s="15" t="s">
        <v>274</v>
      </c>
      <c r="D173" s="15" t="s">
        <v>9</v>
      </c>
      <c r="E173" s="23" t="s">
        <v>2</v>
      </c>
      <c r="F173" s="23" t="s">
        <v>2</v>
      </c>
      <c r="G173" s="59" t="str">
        <f t="shared" si="13"/>
        <v>M</v>
      </c>
      <c r="H173" s="59" t="str">
        <f t="shared" si="13"/>
        <v>M</v>
      </c>
      <c r="I173" s="7" t="s">
        <v>1640</v>
      </c>
      <c r="J173" s="15" t="s">
        <v>278</v>
      </c>
      <c r="K173" s="15" t="s">
        <v>279</v>
      </c>
      <c r="L173" s="15" t="s">
        <v>280</v>
      </c>
      <c r="M173" s="4">
        <v>25000</v>
      </c>
      <c r="O173" s="82">
        <f t="shared" si="15"/>
        <v>25000</v>
      </c>
      <c r="P173" s="82">
        <f t="shared" si="10"/>
        <v>25000</v>
      </c>
      <c r="Q173" s="82"/>
      <c r="R173" s="30" t="s">
        <v>535</v>
      </c>
    </row>
    <row r="174" spans="1:18" ht="54.95" customHeight="1" x14ac:dyDescent="0.2">
      <c r="A174" s="9">
        <v>172</v>
      </c>
      <c r="B174" s="26">
        <v>31</v>
      </c>
      <c r="C174" s="15" t="s">
        <v>369</v>
      </c>
      <c r="D174" s="15" t="s">
        <v>9</v>
      </c>
      <c r="E174" s="23" t="s">
        <v>2</v>
      </c>
      <c r="F174" s="23" t="s">
        <v>2</v>
      </c>
      <c r="G174" s="59" t="str">
        <f t="shared" si="13"/>
        <v>M</v>
      </c>
      <c r="H174" s="59" t="str">
        <f t="shared" si="13"/>
        <v>M</v>
      </c>
      <c r="I174" s="7" t="s">
        <v>1658</v>
      </c>
      <c r="J174" s="15" t="s">
        <v>428</v>
      </c>
      <c r="K174" s="15" t="s">
        <v>429</v>
      </c>
      <c r="L174" s="27" t="s">
        <v>430</v>
      </c>
      <c r="M174" s="17">
        <v>30000</v>
      </c>
      <c r="N174" s="17"/>
      <c r="O174" s="82">
        <f t="shared" si="15"/>
        <v>30000</v>
      </c>
      <c r="P174" s="82">
        <f t="shared" si="10"/>
        <v>30000</v>
      </c>
      <c r="Q174" s="82"/>
      <c r="R174" s="44"/>
    </row>
    <row r="175" spans="1:18" ht="54.95" customHeight="1" x14ac:dyDescent="0.2">
      <c r="A175" s="9">
        <v>173</v>
      </c>
      <c r="B175" s="22">
        <v>31</v>
      </c>
      <c r="C175" s="15" t="s">
        <v>373</v>
      </c>
      <c r="D175" s="15" t="s">
        <v>9</v>
      </c>
      <c r="E175" s="23" t="s">
        <v>2</v>
      </c>
      <c r="F175" s="23" t="s">
        <v>2</v>
      </c>
      <c r="G175" s="59" t="str">
        <f t="shared" ref="G175:H190" si="16">F175</f>
        <v>M</v>
      </c>
      <c r="H175" s="59" t="str">
        <f t="shared" si="16"/>
        <v>M</v>
      </c>
      <c r="I175" s="7" t="s">
        <v>1659</v>
      </c>
      <c r="J175" s="15" t="s">
        <v>436</v>
      </c>
      <c r="K175" s="15" t="s">
        <v>437</v>
      </c>
      <c r="L175" s="15" t="s">
        <v>438</v>
      </c>
      <c r="M175" s="17">
        <v>700</v>
      </c>
      <c r="N175" s="17"/>
      <c r="O175" s="82">
        <f t="shared" si="15"/>
        <v>700</v>
      </c>
      <c r="P175" s="82">
        <f t="shared" si="10"/>
        <v>700</v>
      </c>
      <c r="Q175" s="82"/>
      <c r="R175" s="44"/>
    </row>
    <row r="176" spans="1:18" ht="54.95" customHeight="1" x14ac:dyDescent="0.2">
      <c r="A176" s="9">
        <v>174</v>
      </c>
      <c r="B176" s="22">
        <v>34</v>
      </c>
      <c r="C176" s="15" t="s">
        <v>566</v>
      </c>
      <c r="D176" s="15" t="s">
        <v>9</v>
      </c>
      <c r="E176" s="23" t="s">
        <v>2</v>
      </c>
      <c r="F176" s="23" t="s">
        <v>2</v>
      </c>
      <c r="G176" s="59" t="str">
        <f t="shared" si="16"/>
        <v>M</v>
      </c>
      <c r="H176" s="59" t="str">
        <f t="shared" si="16"/>
        <v>M</v>
      </c>
      <c r="I176" s="7" t="s">
        <v>1750</v>
      </c>
      <c r="J176" s="15" t="s">
        <v>1252</v>
      </c>
      <c r="K176" s="15" t="s">
        <v>595</v>
      </c>
      <c r="L176" s="15" t="s">
        <v>596</v>
      </c>
      <c r="M176" s="17">
        <v>105000</v>
      </c>
      <c r="N176" s="17"/>
      <c r="O176" s="82">
        <f t="shared" si="15"/>
        <v>105000</v>
      </c>
      <c r="P176" s="82">
        <f t="shared" si="10"/>
        <v>105000</v>
      </c>
      <c r="Q176" s="82"/>
    </row>
    <row r="177" spans="1:18" ht="54.95" customHeight="1" x14ac:dyDescent="0.2">
      <c r="A177" s="9">
        <v>175</v>
      </c>
      <c r="B177" s="2">
        <v>32</v>
      </c>
      <c r="C177" s="15" t="s">
        <v>1018</v>
      </c>
      <c r="D177" s="15" t="s">
        <v>9</v>
      </c>
      <c r="E177" s="59" t="s">
        <v>2</v>
      </c>
      <c r="F177" s="59" t="s">
        <v>2</v>
      </c>
      <c r="G177" s="59" t="str">
        <f t="shared" si="16"/>
        <v>M</v>
      </c>
      <c r="H177" s="59" t="str">
        <f t="shared" si="16"/>
        <v>M</v>
      </c>
      <c r="I177" s="7" t="s">
        <v>1674</v>
      </c>
      <c r="J177" s="15" t="s">
        <v>1043</v>
      </c>
      <c r="K177" s="15" t="s">
        <v>1044</v>
      </c>
      <c r="L177" s="21" t="s">
        <v>1045</v>
      </c>
      <c r="M177" s="17">
        <v>24000</v>
      </c>
      <c r="N177" s="17"/>
      <c r="O177" s="82">
        <f t="shared" si="15"/>
        <v>24000</v>
      </c>
      <c r="P177" s="82">
        <f t="shared" si="10"/>
        <v>24000</v>
      </c>
      <c r="Q177" s="82"/>
      <c r="R177" s="40"/>
    </row>
    <row r="178" spans="1:18" ht="54.95" customHeight="1" x14ac:dyDescent="0.2">
      <c r="A178" s="9">
        <v>176</v>
      </c>
      <c r="B178" s="2">
        <v>32</v>
      </c>
      <c r="C178" s="15" t="s">
        <v>1018</v>
      </c>
      <c r="D178" s="25" t="s">
        <v>9</v>
      </c>
      <c r="E178" s="56" t="s">
        <v>2</v>
      </c>
      <c r="F178" s="56" t="s">
        <v>2</v>
      </c>
      <c r="G178" s="59" t="str">
        <f t="shared" si="16"/>
        <v>M</v>
      </c>
      <c r="H178" s="59" t="str">
        <f t="shared" si="16"/>
        <v>M</v>
      </c>
      <c r="I178" s="7" t="s">
        <v>1675</v>
      </c>
      <c r="J178" s="27" t="s">
        <v>1046</v>
      </c>
      <c r="K178" s="27" t="s">
        <v>1047</v>
      </c>
      <c r="L178" s="57" t="s">
        <v>1048</v>
      </c>
      <c r="M178" s="17">
        <v>2500</v>
      </c>
      <c r="N178" s="17"/>
      <c r="O178" s="82">
        <f t="shared" si="15"/>
        <v>2500</v>
      </c>
      <c r="P178" s="82">
        <f t="shared" si="10"/>
        <v>2500</v>
      </c>
      <c r="Q178" s="82"/>
      <c r="R178" s="40"/>
    </row>
    <row r="179" spans="1:18" ht="54.95" customHeight="1" x14ac:dyDescent="0.2">
      <c r="A179" s="9">
        <v>177</v>
      </c>
      <c r="B179" s="2">
        <v>32</v>
      </c>
      <c r="C179" s="15" t="s">
        <v>1026</v>
      </c>
      <c r="D179" s="15" t="s">
        <v>9</v>
      </c>
      <c r="E179" s="59" t="s">
        <v>2</v>
      </c>
      <c r="F179" s="59" t="s">
        <v>2</v>
      </c>
      <c r="G179" s="59" t="str">
        <f t="shared" si="16"/>
        <v>M</v>
      </c>
      <c r="H179" s="59" t="str">
        <f t="shared" si="16"/>
        <v>M</v>
      </c>
      <c r="I179" s="7" t="s">
        <v>1677</v>
      </c>
      <c r="J179" s="15" t="s">
        <v>1049</v>
      </c>
      <c r="K179" s="15" t="s">
        <v>1050</v>
      </c>
      <c r="L179" s="21" t="s">
        <v>1051</v>
      </c>
      <c r="M179" s="17">
        <v>5000</v>
      </c>
      <c r="N179" s="17"/>
      <c r="O179" s="82">
        <f t="shared" si="15"/>
        <v>5000</v>
      </c>
      <c r="P179" s="82">
        <f t="shared" si="10"/>
        <v>5000</v>
      </c>
      <c r="Q179" s="82"/>
      <c r="R179" s="40"/>
    </row>
    <row r="180" spans="1:18" ht="54.95" customHeight="1" x14ac:dyDescent="0.2">
      <c r="A180" s="9">
        <v>178</v>
      </c>
      <c r="B180" s="2">
        <v>32</v>
      </c>
      <c r="C180" s="15" t="s">
        <v>1026</v>
      </c>
      <c r="D180" s="15" t="s">
        <v>9</v>
      </c>
      <c r="E180" s="59" t="s">
        <v>2</v>
      </c>
      <c r="F180" s="59" t="s">
        <v>2</v>
      </c>
      <c r="G180" s="59" t="str">
        <f t="shared" si="16"/>
        <v>M</v>
      </c>
      <c r="H180" s="59" t="str">
        <f t="shared" si="16"/>
        <v>M</v>
      </c>
      <c r="I180" s="7" t="s">
        <v>1676</v>
      </c>
      <c r="J180" s="15" t="s">
        <v>1052</v>
      </c>
      <c r="K180" s="15" t="s">
        <v>1053</v>
      </c>
      <c r="L180" s="21" t="s">
        <v>1054</v>
      </c>
      <c r="M180" s="17">
        <v>10000</v>
      </c>
      <c r="N180" s="17"/>
      <c r="O180" s="82">
        <f t="shared" si="15"/>
        <v>10000</v>
      </c>
      <c r="P180" s="82">
        <f t="shared" si="10"/>
        <v>10000</v>
      </c>
      <c r="Q180" s="82"/>
      <c r="R180" s="40"/>
    </row>
    <row r="181" spans="1:18" ht="54.95" customHeight="1" x14ac:dyDescent="0.2">
      <c r="A181" s="9">
        <v>179</v>
      </c>
      <c r="B181" s="71">
        <v>33</v>
      </c>
      <c r="C181" s="27" t="s">
        <v>754</v>
      </c>
      <c r="D181" s="57" t="s">
        <v>9</v>
      </c>
      <c r="E181" s="71" t="s">
        <v>2</v>
      </c>
      <c r="F181" s="71" t="s">
        <v>2</v>
      </c>
      <c r="G181" s="59" t="str">
        <f t="shared" si="16"/>
        <v>M</v>
      </c>
      <c r="H181" s="59" t="str">
        <f t="shared" si="16"/>
        <v>M</v>
      </c>
      <c r="I181" s="7" t="s">
        <v>1728</v>
      </c>
      <c r="J181" s="15" t="s">
        <v>872</v>
      </c>
      <c r="K181" s="15" t="s">
        <v>873</v>
      </c>
      <c r="L181" s="15" t="s">
        <v>874</v>
      </c>
      <c r="M181" s="52">
        <v>1200</v>
      </c>
      <c r="N181" s="52"/>
      <c r="O181" s="82">
        <f t="shared" si="15"/>
        <v>1200</v>
      </c>
      <c r="P181" s="82">
        <f t="shared" si="10"/>
        <v>1200</v>
      </c>
      <c r="Q181" s="82"/>
      <c r="R181" s="72"/>
    </row>
    <row r="182" spans="1:18" ht="54.95" customHeight="1" x14ac:dyDescent="0.2">
      <c r="A182" s="9">
        <v>180</v>
      </c>
      <c r="B182" s="77">
        <v>33</v>
      </c>
      <c r="C182" s="15" t="s">
        <v>867</v>
      </c>
      <c r="D182" s="57" t="s">
        <v>9</v>
      </c>
      <c r="E182" s="59" t="s">
        <v>2</v>
      </c>
      <c r="F182" s="77" t="s">
        <v>2</v>
      </c>
      <c r="G182" s="59" t="str">
        <f t="shared" si="16"/>
        <v>M</v>
      </c>
      <c r="H182" s="59" t="str">
        <f t="shared" si="16"/>
        <v>M</v>
      </c>
      <c r="I182" s="7" t="s">
        <v>1725</v>
      </c>
      <c r="J182" s="55" t="s">
        <v>868</v>
      </c>
      <c r="K182" s="15" t="s">
        <v>869</v>
      </c>
      <c r="L182" s="15" t="s">
        <v>870</v>
      </c>
      <c r="M182" s="17">
        <v>1500</v>
      </c>
      <c r="N182" s="17"/>
      <c r="O182" s="82">
        <f t="shared" si="15"/>
        <v>1500</v>
      </c>
      <c r="P182" s="82">
        <f t="shared" si="10"/>
        <v>1500</v>
      </c>
      <c r="Q182" s="82"/>
      <c r="R182" s="48" t="s">
        <v>871</v>
      </c>
    </row>
    <row r="183" spans="1:18" ht="54.95" customHeight="1" x14ac:dyDescent="0.2">
      <c r="A183" s="9">
        <v>181</v>
      </c>
      <c r="B183" s="79">
        <v>35</v>
      </c>
      <c r="C183" s="15" t="s">
        <v>239</v>
      </c>
      <c r="D183" s="15" t="s">
        <v>9</v>
      </c>
      <c r="E183" s="59" t="s">
        <v>2</v>
      </c>
      <c r="F183" s="59" t="s">
        <v>2</v>
      </c>
      <c r="G183" s="59" t="str">
        <f t="shared" si="16"/>
        <v>M</v>
      </c>
      <c r="H183" s="59" t="str">
        <f t="shared" si="16"/>
        <v>M</v>
      </c>
      <c r="I183" s="7" t="s">
        <v>1789</v>
      </c>
      <c r="J183" s="15" t="s">
        <v>243</v>
      </c>
      <c r="K183" s="15" t="s">
        <v>244</v>
      </c>
      <c r="L183" s="15" t="s">
        <v>245</v>
      </c>
      <c r="M183" s="17">
        <v>50000</v>
      </c>
      <c r="N183" s="17"/>
      <c r="O183" s="82">
        <v>0</v>
      </c>
      <c r="P183" s="82">
        <f t="shared" si="10"/>
        <v>0</v>
      </c>
      <c r="Q183" s="82"/>
      <c r="R183" s="6" t="s">
        <v>1890</v>
      </c>
    </row>
    <row r="184" spans="1:18" ht="54.95" customHeight="1" x14ac:dyDescent="0.2">
      <c r="A184" s="9">
        <v>182</v>
      </c>
      <c r="B184" s="2">
        <v>32</v>
      </c>
      <c r="C184" s="15" t="s">
        <v>1030</v>
      </c>
      <c r="D184" s="15" t="s">
        <v>9</v>
      </c>
      <c r="E184" s="59" t="s">
        <v>2</v>
      </c>
      <c r="F184" s="59" t="s">
        <v>2</v>
      </c>
      <c r="G184" s="59" t="str">
        <f t="shared" si="16"/>
        <v>M</v>
      </c>
      <c r="H184" s="59" t="str">
        <f t="shared" si="16"/>
        <v>M</v>
      </c>
      <c r="I184" s="7" t="s">
        <v>1682</v>
      </c>
      <c r="J184" s="15" t="s">
        <v>1055</v>
      </c>
      <c r="K184" s="15" t="s">
        <v>1056</v>
      </c>
      <c r="L184" s="21" t="s">
        <v>1057</v>
      </c>
      <c r="M184" s="17">
        <v>750</v>
      </c>
      <c r="N184" s="17"/>
      <c r="O184" s="82">
        <f t="shared" ref="O184:O199" si="17">M184</f>
        <v>750</v>
      </c>
      <c r="P184" s="82">
        <f t="shared" si="10"/>
        <v>750</v>
      </c>
      <c r="Q184" s="82"/>
      <c r="R184" s="40"/>
    </row>
    <row r="185" spans="1:18" ht="54.95" customHeight="1" x14ac:dyDescent="0.2">
      <c r="A185" s="9">
        <v>183</v>
      </c>
      <c r="B185" s="22">
        <v>36</v>
      </c>
      <c r="C185" s="15" t="s">
        <v>517</v>
      </c>
      <c r="D185" s="15" t="s">
        <v>9</v>
      </c>
      <c r="E185" s="23" t="s">
        <v>2</v>
      </c>
      <c r="F185" s="23" t="s">
        <v>2</v>
      </c>
      <c r="G185" s="59" t="str">
        <f t="shared" si="16"/>
        <v>M</v>
      </c>
      <c r="H185" s="59" t="str">
        <f t="shared" si="16"/>
        <v>M</v>
      </c>
      <c r="I185" s="7" t="s">
        <v>1637</v>
      </c>
      <c r="J185" s="15" t="s">
        <v>518</v>
      </c>
      <c r="K185" s="15" t="s">
        <v>110</v>
      </c>
      <c r="L185" s="15" t="s">
        <v>111</v>
      </c>
      <c r="M185" s="17">
        <v>32000</v>
      </c>
      <c r="N185" s="17"/>
      <c r="O185" s="82">
        <f t="shared" si="17"/>
        <v>32000</v>
      </c>
      <c r="P185" s="82">
        <f t="shared" si="10"/>
        <v>32000</v>
      </c>
      <c r="Q185" s="82"/>
      <c r="R185" s="24"/>
    </row>
    <row r="186" spans="1:18" ht="54.95" customHeight="1" x14ac:dyDescent="0.2">
      <c r="A186" s="9">
        <v>184</v>
      </c>
      <c r="B186" s="13">
        <v>36</v>
      </c>
      <c r="C186" s="14" t="s">
        <v>517</v>
      </c>
      <c r="D186" s="15" t="s">
        <v>9</v>
      </c>
      <c r="E186" s="16" t="s">
        <v>2</v>
      </c>
      <c r="F186" s="16" t="s">
        <v>2</v>
      </c>
      <c r="G186" s="59" t="str">
        <f t="shared" si="16"/>
        <v>M</v>
      </c>
      <c r="H186" s="59" t="str">
        <f t="shared" si="16"/>
        <v>M</v>
      </c>
      <c r="I186" s="7" t="s">
        <v>1637</v>
      </c>
      <c r="J186" s="15" t="s">
        <v>518</v>
      </c>
      <c r="K186" s="14" t="s">
        <v>110</v>
      </c>
      <c r="L186" s="19" t="s">
        <v>111</v>
      </c>
      <c r="M186" s="51">
        <v>32000</v>
      </c>
      <c r="N186" s="51"/>
      <c r="O186" s="82">
        <f t="shared" si="17"/>
        <v>32000</v>
      </c>
      <c r="P186" s="82">
        <f t="shared" si="10"/>
        <v>32000</v>
      </c>
      <c r="Q186" s="82"/>
    </row>
    <row r="187" spans="1:18" ht="54.95" customHeight="1" x14ac:dyDescent="0.2">
      <c r="A187" s="9">
        <v>185</v>
      </c>
      <c r="B187" s="22">
        <v>20</v>
      </c>
      <c r="C187" s="15" t="s">
        <v>498</v>
      </c>
      <c r="D187" s="15" t="s">
        <v>9</v>
      </c>
      <c r="E187" s="23" t="s">
        <v>2</v>
      </c>
      <c r="F187" s="23" t="s">
        <v>2</v>
      </c>
      <c r="G187" s="59" t="str">
        <f t="shared" si="16"/>
        <v>M</v>
      </c>
      <c r="H187" s="59" t="str">
        <f t="shared" si="16"/>
        <v>M</v>
      </c>
      <c r="I187" s="7" t="s">
        <v>1637</v>
      </c>
      <c r="J187" s="15" t="s">
        <v>525</v>
      </c>
      <c r="K187" s="15" t="s">
        <v>526</v>
      </c>
      <c r="L187" s="15" t="s">
        <v>527</v>
      </c>
      <c r="M187" s="17">
        <v>1400</v>
      </c>
      <c r="N187" s="17"/>
      <c r="O187" s="82">
        <f t="shared" si="17"/>
        <v>1400</v>
      </c>
      <c r="P187" s="82">
        <f t="shared" si="10"/>
        <v>1400</v>
      </c>
      <c r="Q187" s="82"/>
      <c r="R187" s="24"/>
    </row>
    <row r="188" spans="1:18" ht="54.95" customHeight="1" x14ac:dyDescent="0.2">
      <c r="A188" s="9">
        <v>186</v>
      </c>
      <c r="B188" s="22">
        <v>34</v>
      </c>
      <c r="C188" s="15" t="s">
        <v>617</v>
      </c>
      <c r="D188" s="15" t="s">
        <v>9</v>
      </c>
      <c r="E188" s="23" t="s">
        <v>2</v>
      </c>
      <c r="F188" s="23" t="s">
        <v>2</v>
      </c>
      <c r="G188" s="59" t="str">
        <f t="shared" si="16"/>
        <v>M</v>
      </c>
      <c r="H188" s="59" t="str">
        <f t="shared" si="16"/>
        <v>M</v>
      </c>
      <c r="I188" s="7" t="s">
        <v>1764</v>
      </c>
      <c r="J188" s="15" t="s">
        <v>636</v>
      </c>
      <c r="K188" s="15" t="s">
        <v>637</v>
      </c>
      <c r="L188" s="27" t="s">
        <v>638</v>
      </c>
      <c r="M188" s="17">
        <v>3000</v>
      </c>
      <c r="N188" s="17"/>
      <c r="O188" s="82">
        <f t="shared" si="17"/>
        <v>3000</v>
      </c>
      <c r="P188" s="82">
        <f t="shared" si="10"/>
        <v>3000</v>
      </c>
      <c r="Q188" s="82"/>
    </row>
    <row r="189" spans="1:18" ht="54.95" customHeight="1" x14ac:dyDescent="0.2">
      <c r="A189" s="9">
        <v>187</v>
      </c>
      <c r="B189" s="39">
        <v>36</v>
      </c>
      <c r="C189" s="87" t="s">
        <v>108</v>
      </c>
      <c r="D189" s="3" t="s">
        <v>9</v>
      </c>
      <c r="E189" s="39" t="s">
        <v>10</v>
      </c>
      <c r="F189" s="39" t="s">
        <v>3</v>
      </c>
      <c r="G189" s="59" t="str">
        <f t="shared" si="16"/>
        <v>L</v>
      </c>
      <c r="H189" s="59" t="str">
        <f t="shared" si="16"/>
        <v>L</v>
      </c>
      <c r="I189" s="7" t="s">
        <v>1815</v>
      </c>
      <c r="J189" s="3" t="s">
        <v>109</v>
      </c>
      <c r="K189" s="15" t="s">
        <v>110</v>
      </c>
      <c r="L189" s="15" t="s">
        <v>111</v>
      </c>
      <c r="M189" s="17">
        <v>32000</v>
      </c>
      <c r="N189" s="17"/>
      <c r="O189" s="82">
        <f t="shared" si="17"/>
        <v>32000</v>
      </c>
      <c r="P189" s="82">
        <f t="shared" si="10"/>
        <v>32000</v>
      </c>
      <c r="Q189" s="82"/>
      <c r="R189" s="89" t="s">
        <v>112</v>
      </c>
    </row>
    <row r="190" spans="1:18" ht="54.95" customHeight="1" x14ac:dyDescent="0.2">
      <c r="A190" s="9">
        <v>188</v>
      </c>
      <c r="B190" s="13">
        <v>20</v>
      </c>
      <c r="C190" s="14" t="s">
        <v>1217</v>
      </c>
      <c r="D190" s="15" t="s">
        <v>9</v>
      </c>
      <c r="E190" s="16" t="s">
        <v>2</v>
      </c>
      <c r="F190" s="16" t="s">
        <v>3</v>
      </c>
      <c r="G190" s="59" t="str">
        <f t="shared" si="16"/>
        <v>L</v>
      </c>
      <c r="H190" s="59" t="str">
        <f t="shared" si="16"/>
        <v>L</v>
      </c>
      <c r="I190" s="7" t="s">
        <v>1633</v>
      </c>
      <c r="J190" s="15" t="s">
        <v>1218</v>
      </c>
      <c r="K190" s="14" t="s">
        <v>1219</v>
      </c>
      <c r="L190" s="14" t="s">
        <v>1220</v>
      </c>
      <c r="M190" s="17">
        <v>10000</v>
      </c>
      <c r="N190" s="17"/>
      <c r="O190" s="82">
        <f t="shared" si="17"/>
        <v>10000</v>
      </c>
      <c r="P190" s="82">
        <f t="shared" si="10"/>
        <v>10000</v>
      </c>
      <c r="Q190" s="82"/>
      <c r="R190" s="18"/>
    </row>
    <row r="191" spans="1:18" ht="54.95" customHeight="1" x14ac:dyDescent="0.2">
      <c r="A191" s="9">
        <v>189</v>
      </c>
      <c r="B191" s="71">
        <v>33</v>
      </c>
      <c r="C191" s="27" t="s">
        <v>829</v>
      </c>
      <c r="D191" s="57" t="s">
        <v>9</v>
      </c>
      <c r="E191" s="71" t="s">
        <v>2</v>
      </c>
      <c r="F191" s="71" t="s">
        <v>3</v>
      </c>
      <c r="G191" s="59" t="str">
        <f t="shared" ref="G191:H199" si="18">F191</f>
        <v>L</v>
      </c>
      <c r="H191" s="59" t="str">
        <f t="shared" si="18"/>
        <v>L</v>
      </c>
      <c r="I191" s="7" t="s">
        <v>1740</v>
      </c>
      <c r="J191" s="15" t="s">
        <v>888</v>
      </c>
      <c r="K191" s="15" t="s">
        <v>889</v>
      </c>
      <c r="L191" s="27" t="s">
        <v>890</v>
      </c>
      <c r="M191" s="52">
        <v>6250</v>
      </c>
      <c r="N191" s="52"/>
      <c r="O191" s="82">
        <f t="shared" si="17"/>
        <v>6250</v>
      </c>
      <c r="P191" s="82">
        <f t="shared" si="10"/>
        <v>6250</v>
      </c>
      <c r="Q191" s="82"/>
      <c r="R191" s="72"/>
    </row>
    <row r="192" spans="1:18" ht="54.95" customHeight="1" x14ac:dyDescent="0.2">
      <c r="A192" s="9">
        <v>190</v>
      </c>
      <c r="B192" s="70">
        <v>33</v>
      </c>
      <c r="C192" s="43" t="s">
        <v>854</v>
      </c>
      <c r="D192" s="57" t="s">
        <v>9</v>
      </c>
      <c r="E192" s="70" t="s">
        <v>3</v>
      </c>
      <c r="F192" s="70" t="s">
        <v>3</v>
      </c>
      <c r="G192" s="59" t="str">
        <f t="shared" si="18"/>
        <v>L</v>
      </c>
      <c r="H192" s="59" t="str">
        <f t="shared" si="18"/>
        <v>L</v>
      </c>
      <c r="I192" s="7" t="s">
        <v>1683</v>
      </c>
      <c r="J192" s="43" t="s">
        <v>855</v>
      </c>
      <c r="K192" s="43" t="s">
        <v>856</v>
      </c>
      <c r="L192" s="27" t="s">
        <v>857</v>
      </c>
      <c r="M192" s="52">
        <v>9850</v>
      </c>
      <c r="N192" s="52"/>
      <c r="O192" s="82">
        <f t="shared" si="17"/>
        <v>9850</v>
      </c>
      <c r="P192" s="82">
        <f t="shared" si="10"/>
        <v>9850</v>
      </c>
      <c r="Q192" s="82"/>
      <c r="R192" s="54" t="s">
        <v>858</v>
      </c>
    </row>
    <row r="193" spans="1:18" ht="54.95" customHeight="1" x14ac:dyDescent="0.2">
      <c r="A193" s="9">
        <v>191</v>
      </c>
      <c r="B193" s="71">
        <v>33</v>
      </c>
      <c r="C193" s="27" t="s">
        <v>854</v>
      </c>
      <c r="D193" s="57" t="s">
        <v>9</v>
      </c>
      <c r="E193" s="71" t="s">
        <v>3</v>
      </c>
      <c r="F193" s="71" t="s">
        <v>3</v>
      </c>
      <c r="G193" s="59" t="str">
        <f t="shared" si="18"/>
        <v>L</v>
      </c>
      <c r="H193" s="59" t="str">
        <f t="shared" si="18"/>
        <v>L</v>
      </c>
      <c r="I193" s="7" t="s">
        <v>1683</v>
      </c>
      <c r="J193" s="15" t="s">
        <v>855</v>
      </c>
      <c r="K193" s="15" t="s">
        <v>891</v>
      </c>
      <c r="L193" s="27" t="s">
        <v>892</v>
      </c>
      <c r="M193" s="52">
        <v>3600</v>
      </c>
      <c r="N193" s="52"/>
      <c r="O193" s="82">
        <f t="shared" si="17"/>
        <v>3600</v>
      </c>
      <c r="P193" s="82">
        <f t="shared" si="10"/>
        <v>3600</v>
      </c>
      <c r="Q193" s="82"/>
      <c r="R193" s="30" t="s">
        <v>1227</v>
      </c>
    </row>
    <row r="194" spans="1:18" ht="54.95" customHeight="1" x14ac:dyDescent="0.2">
      <c r="A194" s="9">
        <v>192</v>
      </c>
      <c r="B194" s="22">
        <v>31</v>
      </c>
      <c r="C194" s="15" t="s">
        <v>334</v>
      </c>
      <c r="D194" s="15" t="s">
        <v>9</v>
      </c>
      <c r="E194" s="23" t="s">
        <v>3</v>
      </c>
      <c r="F194" s="23" t="s">
        <v>3</v>
      </c>
      <c r="G194" s="59" t="str">
        <f t="shared" si="18"/>
        <v>L</v>
      </c>
      <c r="H194" s="59" t="str">
        <f t="shared" si="18"/>
        <v>L</v>
      </c>
      <c r="I194" s="7" t="s">
        <v>1655</v>
      </c>
      <c r="J194" s="15" t="s">
        <v>477</v>
      </c>
      <c r="K194" s="15" t="s">
        <v>478</v>
      </c>
      <c r="L194" s="3" t="s">
        <v>427</v>
      </c>
      <c r="M194" s="17">
        <v>750</v>
      </c>
      <c r="N194" s="17"/>
      <c r="O194" s="82">
        <f t="shared" si="17"/>
        <v>750</v>
      </c>
      <c r="P194" s="82">
        <f t="shared" si="10"/>
        <v>750</v>
      </c>
      <c r="Q194" s="82"/>
      <c r="R194" s="44"/>
    </row>
    <row r="195" spans="1:18" ht="54.95" customHeight="1" x14ac:dyDescent="0.2">
      <c r="A195" s="9">
        <v>193</v>
      </c>
      <c r="B195" s="39">
        <v>30</v>
      </c>
      <c r="C195" s="15" t="s">
        <v>274</v>
      </c>
      <c r="D195" s="15" t="s">
        <v>9</v>
      </c>
      <c r="E195" s="23" t="s">
        <v>3</v>
      </c>
      <c r="F195" s="23" t="s">
        <v>3</v>
      </c>
      <c r="G195" s="59" t="str">
        <f t="shared" si="18"/>
        <v>L</v>
      </c>
      <c r="H195" s="59" t="str">
        <f t="shared" si="18"/>
        <v>L</v>
      </c>
      <c r="I195" s="7" t="s">
        <v>1640</v>
      </c>
      <c r="J195" s="15" t="s">
        <v>302</v>
      </c>
      <c r="K195" s="3" t="s">
        <v>1603</v>
      </c>
      <c r="L195" s="15" t="s">
        <v>303</v>
      </c>
      <c r="M195" s="4">
        <v>60000</v>
      </c>
      <c r="O195" s="82">
        <f t="shared" si="17"/>
        <v>60000</v>
      </c>
      <c r="P195" s="82">
        <f t="shared" si="10"/>
        <v>60000</v>
      </c>
      <c r="Q195" s="82"/>
      <c r="R195" s="42" t="s">
        <v>304</v>
      </c>
    </row>
    <row r="196" spans="1:18" ht="54.95" customHeight="1" x14ac:dyDescent="0.2">
      <c r="A196" s="9">
        <v>194</v>
      </c>
      <c r="B196" s="22">
        <v>31</v>
      </c>
      <c r="C196" s="15" t="s">
        <v>369</v>
      </c>
      <c r="D196" s="15" t="s">
        <v>9</v>
      </c>
      <c r="E196" s="23" t="s">
        <v>3</v>
      </c>
      <c r="F196" s="23" t="s">
        <v>3</v>
      </c>
      <c r="G196" s="59" t="str">
        <f t="shared" si="18"/>
        <v>L</v>
      </c>
      <c r="H196" s="59" t="str">
        <f t="shared" si="18"/>
        <v>L</v>
      </c>
      <c r="I196" s="7" t="s">
        <v>1658</v>
      </c>
      <c r="J196" s="15" t="s">
        <v>482</v>
      </c>
      <c r="K196" s="15" t="s">
        <v>483</v>
      </c>
      <c r="L196" s="27" t="s">
        <v>484</v>
      </c>
      <c r="M196" s="17">
        <v>5000</v>
      </c>
      <c r="N196" s="17"/>
      <c r="O196" s="82">
        <f t="shared" si="17"/>
        <v>5000</v>
      </c>
      <c r="P196" s="82">
        <f t="shared" ref="P196:P259" si="19">O196</f>
        <v>5000</v>
      </c>
      <c r="Q196" s="82"/>
      <c r="R196" s="44"/>
    </row>
    <row r="197" spans="1:18" ht="54.95" customHeight="1" x14ac:dyDescent="0.2">
      <c r="A197" s="9">
        <v>195</v>
      </c>
      <c r="B197" s="22">
        <v>31</v>
      </c>
      <c r="C197" s="15" t="s">
        <v>373</v>
      </c>
      <c r="D197" s="15" t="s">
        <v>9</v>
      </c>
      <c r="E197" s="23" t="s">
        <v>3</v>
      </c>
      <c r="F197" s="23" t="s">
        <v>3</v>
      </c>
      <c r="G197" s="59" t="str">
        <f t="shared" si="18"/>
        <v>L</v>
      </c>
      <c r="H197" s="59" t="str">
        <f t="shared" si="18"/>
        <v>L</v>
      </c>
      <c r="I197" s="7" t="s">
        <v>1659</v>
      </c>
      <c r="J197" s="15" t="s">
        <v>485</v>
      </c>
      <c r="K197" s="15" t="s">
        <v>486</v>
      </c>
      <c r="L197" s="15" t="s">
        <v>487</v>
      </c>
      <c r="M197" s="17">
        <v>5000</v>
      </c>
      <c r="N197" s="17"/>
      <c r="O197" s="82">
        <f t="shared" si="17"/>
        <v>5000</v>
      </c>
      <c r="P197" s="82">
        <f t="shared" si="19"/>
        <v>5000</v>
      </c>
      <c r="Q197" s="82"/>
      <c r="R197" s="44"/>
    </row>
    <row r="198" spans="1:18" ht="54.95" customHeight="1" x14ac:dyDescent="0.2">
      <c r="A198" s="9">
        <v>196</v>
      </c>
      <c r="B198" s="2">
        <v>32</v>
      </c>
      <c r="C198" s="15" t="s">
        <v>1026</v>
      </c>
      <c r="D198" s="15" t="s">
        <v>9</v>
      </c>
      <c r="E198" s="59" t="s">
        <v>3</v>
      </c>
      <c r="F198" s="59" t="s">
        <v>3</v>
      </c>
      <c r="G198" s="59" t="str">
        <f t="shared" si="18"/>
        <v>L</v>
      </c>
      <c r="H198" s="59" t="str">
        <f t="shared" si="18"/>
        <v>L</v>
      </c>
      <c r="I198" s="7" t="s">
        <v>1677</v>
      </c>
      <c r="J198" s="15" t="s">
        <v>1058</v>
      </c>
      <c r="K198" s="15" t="s">
        <v>1059</v>
      </c>
      <c r="L198" s="21" t="s">
        <v>1060</v>
      </c>
      <c r="M198" s="17">
        <v>800</v>
      </c>
      <c r="N198" s="17"/>
      <c r="O198" s="82">
        <f t="shared" si="17"/>
        <v>800</v>
      </c>
      <c r="P198" s="82">
        <f t="shared" si="19"/>
        <v>800</v>
      </c>
      <c r="Q198" s="82"/>
      <c r="R198" s="40"/>
    </row>
    <row r="199" spans="1:18" ht="54.95" customHeight="1" x14ac:dyDescent="0.2">
      <c r="A199" s="9">
        <v>197</v>
      </c>
      <c r="B199" s="2">
        <v>32</v>
      </c>
      <c r="C199" s="15" t="s">
        <v>1026</v>
      </c>
      <c r="D199" s="15" t="s">
        <v>9</v>
      </c>
      <c r="E199" s="59" t="s">
        <v>3</v>
      </c>
      <c r="F199" s="59" t="s">
        <v>3</v>
      </c>
      <c r="G199" s="59" t="str">
        <f t="shared" si="18"/>
        <v>L</v>
      </c>
      <c r="H199" s="59" t="str">
        <f t="shared" si="18"/>
        <v>L</v>
      </c>
      <c r="I199" s="7" t="s">
        <v>1677</v>
      </c>
      <c r="J199" s="15" t="s">
        <v>1061</v>
      </c>
      <c r="K199" s="15" t="s">
        <v>1062</v>
      </c>
      <c r="L199" s="21" t="s">
        <v>1063</v>
      </c>
      <c r="M199" s="17">
        <v>3500</v>
      </c>
      <c r="N199" s="17"/>
      <c r="O199" s="82">
        <f t="shared" si="17"/>
        <v>3500</v>
      </c>
      <c r="P199" s="82">
        <f t="shared" si="19"/>
        <v>3500</v>
      </c>
      <c r="Q199" s="82"/>
      <c r="R199" s="40"/>
    </row>
    <row r="200" spans="1:18" ht="54.95" customHeight="1" x14ac:dyDescent="0.2">
      <c r="A200" s="9">
        <v>198</v>
      </c>
      <c r="B200" s="22">
        <v>34</v>
      </c>
      <c r="C200" s="15" t="s">
        <v>607</v>
      </c>
      <c r="D200" s="15" t="s">
        <v>17</v>
      </c>
      <c r="E200" s="23" t="s">
        <v>10</v>
      </c>
      <c r="F200" s="23" t="s">
        <v>10</v>
      </c>
      <c r="G200" s="23" t="s">
        <v>10</v>
      </c>
      <c r="H200" s="59" t="str">
        <f>G200</f>
        <v>H</v>
      </c>
      <c r="I200" s="7" t="s">
        <v>1762</v>
      </c>
      <c r="J200" s="15" t="s">
        <v>611</v>
      </c>
      <c r="K200" s="15" t="s">
        <v>612</v>
      </c>
      <c r="L200" s="15" t="s">
        <v>678</v>
      </c>
      <c r="M200" s="17">
        <v>150000</v>
      </c>
      <c r="N200" s="17">
        <v>0</v>
      </c>
      <c r="O200" s="82">
        <v>150000</v>
      </c>
      <c r="P200" s="82">
        <f t="shared" si="19"/>
        <v>150000</v>
      </c>
      <c r="R200" s="6" t="s">
        <v>1884</v>
      </c>
    </row>
    <row r="201" spans="1:18" ht="54.95" customHeight="1" x14ac:dyDescent="0.2">
      <c r="A201" s="9">
        <v>199</v>
      </c>
      <c r="B201" s="79">
        <v>35</v>
      </c>
      <c r="C201" s="15" t="s">
        <v>213</v>
      </c>
      <c r="D201" s="15" t="s">
        <v>17</v>
      </c>
      <c r="E201" s="59" t="s">
        <v>10</v>
      </c>
      <c r="F201" s="59" t="s">
        <v>10</v>
      </c>
      <c r="G201" s="23" t="s">
        <v>10</v>
      </c>
      <c r="H201" s="59" t="str">
        <f>G201</f>
        <v>H</v>
      </c>
      <c r="I201" s="7" t="s">
        <v>1777</v>
      </c>
      <c r="J201" s="15" t="s">
        <v>1627</v>
      </c>
      <c r="K201" s="27" t="s">
        <v>215</v>
      </c>
      <c r="L201" s="15" t="s">
        <v>216</v>
      </c>
      <c r="M201" s="17">
        <v>150000</v>
      </c>
      <c r="N201" s="17"/>
      <c r="O201" s="82">
        <v>150000</v>
      </c>
      <c r="P201" s="82">
        <f t="shared" si="19"/>
        <v>150000</v>
      </c>
      <c r="Q201" s="7"/>
    </row>
    <row r="202" spans="1:18" ht="54.95" customHeight="1" x14ac:dyDescent="0.2">
      <c r="A202" s="9">
        <v>200</v>
      </c>
      <c r="B202" s="39">
        <v>36</v>
      </c>
      <c r="C202" s="87" t="s">
        <v>108</v>
      </c>
      <c r="D202" s="3" t="s">
        <v>17</v>
      </c>
      <c r="E202" s="39" t="s">
        <v>10</v>
      </c>
      <c r="F202" s="39" t="s">
        <v>10</v>
      </c>
      <c r="G202" s="23" t="s">
        <v>10</v>
      </c>
      <c r="H202" s="59" t="str">
        <f t="shared" ref="H202:H247" si="20">G202</f>
        <v>H</v>
      </c>
      <c r="I202" s="7" t="s">
        <v>1816</v>
      </c>
      <c r="J202" s="3" t="s">
        <v>683</v>
      </c>
      <c r="K202" s="3" t="s">
        <v>113</v>
      </c>
      <c r="L202" s="3" t="s">
        <v>114</v>
      </c>
      <c r="M202" s="17">
        <v>30000</v>
      </c>
      <c r="N202" s="17">
        <v>30000</v>
      </c>
      <c r="O202" s="82">
        <v>0</v>
      </c>
      <c r="P202" s="82">
        <f t="shared" si="19"/>
        <v>0</v>
      </c>
      <c r="R202" s="89" t="s">
        <v>1865</v>
      </c>
    </row>
    <row r="203" spans="1:18" ht="54.95" customHeight="1" x14ac:dyDescent="0.2">
      <c r="A203" s="9">
        <v>201</v>
      </c>
      <c r="B203" s="2">
        <v>32</v>
      </c>
      <c r="C203" s="15" t="s">
        <v>1070</v>
      </c>
      <c r="D203" s="15" t="s">
        <v>17</v>
      </c>
      <c r="E203" s="59" t="s">
        <v>10</v>
      </c>
      <c r="F203" s="59" t="s">
        <v>10</v>
      </c>
      <c r="G203" s="23" t="s">
        <v>10</v>
      </c>
      <c r="H203" s="59" t="str">
        <f t="shared" si="20"/>
        <v>H</v>
      </c>
      <c r="I203" s="7" t="s">
        <v>1664</v>
      </c>
      <c r="J203" s="15" t="s">
        <v>1071</v>
      </c>
      <c r="K203" s="15" t="s">
        <v>1072</v>
      </c>
      <c r="L203" s="21"/>
      <c r="M203" s="17">
        <v>25000</v>
      </c>
      <c r="N203" s="17"/>
      <c r="O203" s="82">
        <v>25000</v>
      </c>
      <c r="P203" s="82">
        <f t="shared" si="19"/>
        <v>25000</v>
      </c>
      <c r="R203" s="40"/>
    </row>
    <row r="204" spans="1:18" ht="54.95" customHeight="1" x14ac:dyDescent="0.2">
      <c r="A204" s="9">
        <v>202</v>
      </c>
      <c r="B204" s="79">
        <v>35</v>
      </c>
      <c r="C204" s="15" t="s">
        <v>226</v>
      </c>
      <c r="D204" s="15" t="s">
        <v>17</v>
      </c>
      <c r="E204" s="59" t="s">
        <v>10</v>
      </c>
      <c r="F204" s="59" t="s">
        <v>10</v>
      </c>
      <c r="G204" s="23" t="s">
        <v>10</v>
      </c>
      <c r="H204" s="59" t="str">
        <f t="shared" si="20"/>
        <v>H</v>
      </c>
      <c r="I204" s="7" t="s">
        <v>1786</v>
      </c>
      <c r="J204" s="15" t="s">
        <v>690</v>
      </c>
      <c r="K204" s="15" t="s">
        <v>691</v>
      </c>
      <c r="L204" s="15" t="s">
        <v>692</v>
      </c>
      <c r="M204" s="17">
        <v>20000</v>
      </c>
      <c r="N204" s="17"/>
      <c r="O204" s="82">
        <v>20000</v>
      </c>
      <c r="P204" s="82">
        <f t="shared" si="19"/>
        <v>20000</v>
      </c>
      <c r="Q204" s="7"/>
    </row>
    <row r="205" spans="1:18" ht="54.95" customHeight="1" x14ac:dyDescent="0.2">
      <c r="A205" s="9">
        <v>203</v>
      </c>
      <c r="B205" s="79">
        <v>35</v>
      </c>
      <c r="C205" s="15" t="s">
        <v>226</v>
      </c>
      <c r="D205" s="15" t="s">
        <v>17</v>
      </c>
      <c r="E205" s="59" t="s">
        <v>10</v>
      </c>
      <c r="F205" s="59" t="s">
        <v>10</v>
      </c>
      <c r="G205" s="23" t="s">
        <v>10</v>
      </c>
      <c r="H205" s="59" t="str">
        <f t="shared" si="20"/>
        <v>H</v>
      </c>
      <c r="I205" s="7" t="s">
        <v>1785</v>
      </c>
      <c r="J205" s="15" t="s">
        <v>227</v>
      </c>
      <c r="K205" s="55" t="s">
        <v>228</v>
      </c>
      <c r="L205" s="15" t="s">
        <v>229</v>
      </c>
      <c r="M205" s="17">
        <v>10000</v>
      </c>
      <c r="N205" s="17"/>
      <c r="O205" s="82">
        <v>10000</v>
      </c>
      <c r="P205" s="82">
        <f t="shared" si="19"/>
        <v>10000</v>
      </c>
      <c r="Q205" s="7"/>
    </row>
    <row r="206" spans="1:18" ht="54.95" customHeight="1" x14ac:dyDescent="0.2">
      <c r="A206" s="9">
        <v>204</v>
      </c>
      <c r="B206" s="13">
        <v>20</v>
      </c>
      <c r="C206" s="14" t="s">
        <v>1196</v>
      </c>
      <c r="D206" s="15" t="s">
        <v>17</v>
      </c>
      <c r="E206" s="16" t="s">
        <v>10</v>
      </c>
      <c r="F206" s="16" t="s">
        <v>10</v>
      </c>
      <c r="G206" s="23" t="s">
        <v>10</v>
      </c>
      <c r="H206" s="59" t="str">
        <f t="shared" si="20"/>
        <v>H</v>
      </c>
      <c r="I206" s="7" t="s">
        <v>1636</v>
      </c>
      <c r="J206" s="15" t="s">
        <v>1203</v>
      </c>
      <c r="K206" s="20" t="s">
        <v>1204</v>
      </c>
      <c r="L206" s="21"/>
      <c r="M206" s="17">
        <v>400000</v>
      </c>
      <c r="N206" s="17"/>
      <c r="O206" s="82">
        <v>400000</v>
      </c>
      <c r="P206" s="82">
        <f t="shared" si="19"/>
        <v>400000</v>
      </c>
      <c r="R206" s="18" t="s">
        <v>1867</v>
      </c>
    </row>
    <row r="207" spans="1:18" ht="54.95" customHeight="1" x14ac:dyDescent="0.2">
      <c r="A207" s="9">
        <v>205</v>
      </c>
      <c r="B207" s="22">
        <v>34</v>
      </c>
      <c r="C207" s="15" t="s">
        <v>566</v>
      </c>
      <c r="D207" s="15" t="s">
        <v>17</v>
      </c>
      <c r="E207" s="23" t="s">
        <v>10</v>
      </c>
      <c r="F207" s="23" t="s">
        <v>10</v>
      </c>
      <c r="G207" s="23" t="s">
        <v>10</v>
      </c>
      <c r="H207" s="59" t="str">
        <f t="shared" si="20"/>
        <v>H</v>
      </c>
      <c r="I207" s="7" t="s">
        <v>1750</v>
      </c>
      <c r="J207" s="15" t="s">
        <v>1234</v>
      </c>
      <c r="K207" s="15" t="s">
        <v>597</v>
      </c>
      <c r="L207" s="15" t="s">
        <v>598</v>
      </c>
      <c r="M207" s="17">
        <v>14000</v>
      </c>
      <c r="N207" s="17"/>
      <c r="O207" s="82">
        <v>14000</v>
      </c>
      <c r="P207" s="82">
        <f t="shared" si="19"/>
        <v>14000</v>
      </c>
      <c r="R207" s="6" t="s">
        <v>1867</v>
      </c>
    </row>
    <row r="208" spans="1:18" ht="54.95" customHeight="1" x14ac:dyDescent="0.2">
      <c r="A208" s="9">
        <v>206</v>
      </c>
      <c r="B208" s="22">
        <v>34</v>
      </c>
      <c r="C208" s="15" t="s">
        <v>566</v>
      </c>
      <c r="D208" s="15" t="s">
        <v>17</v>
      </c>
      <c r="E208" s="23" t="s">
        <v>10</v>
      </c>
      <c r="F208" s="23" t="s">
        <v>10</v>
      </c>
      <c r="G208" s="23" t="s">
        <v>10</v>
      </c>
      <c r="H208" s="59" t="str">
        <f t="shared" si="20"/>
        <v>H</v>
      </c>
      <c r="I208" s="7" t="s">
        <v>1750</v>
      </c>
      <c r="J208" s="15" t="s">
        <v>1236</v>
      </c>
      <c r="K208" s="15" t="s">
        <v>571</v>
      </c>
      <c r="L208" s="15" t="s">
        <v>572</v>
      </c>
      <c r="M208" s="17">
        <v>25000</v>
      </c>
      <c r="N208" s="17"/>
      <c r="O208" s="82">
        <v>25000</v>
      </c>
      <c r="P208" s="82">
        <f t="shared" si="19"/>
        <v>25000</v>
      </c>
    </row>
    <row r="209" spans="1:18" ht="54.95" customHeight="1" x14ac:dyDescent="0.2">
      <c r="A209" s="9">
        <v>207</v>
      </c>
      <c r="B209" s="22">
        <v>34</v>
      </c>
      <c r="C209" s="15" t="s">
        <v>566</v>
      </c>
      <c r="D209" s="25" t="s">
        <v>17</v>
      </c>
      <c r="E209" s="26" t="s">
        <v>10</v>
      </c>
      <c r="F209" s="26" t="s">
        <v>10</v>
      </c>
      <c r="G209" s="23" t="s">
        <v>10</v>
      </c>
      <c r="H209" s="59" t="str">
        <f t="shared" si="20"/>
        <v>H</v>
      </c>
      <c r="I209" s="7" t="s">
        <v>1750</v>
      </c>
      <c r="J209" s="15" t="s">
        <v>1238</v>
      </c>
      <c r="K209" s="27" t="s">
        <v>589</v>
      </c>
      <c r="L209" s="27" t="s">
        <v>590</v>
      </c>
      <c r="M209" s="17">
        <v>40000</v>
      </c>
      <c r="N209" s="17"/>
      <c r="O209" s="82">
        <v>20000</v>
      </c>
      <c r="P209" s="82">
        <f t="shared" si="19"/>
        <v>20000</v>
      </c>
    </row>
    <row r="210" spans="1:18" ht="54.95" customHeight="1" x14ac:dyDescent="0.2">
      <c r="A210" s="9">
        <v>208</v>
      </c>
      <c r="B210" s="22">
        <v>34</v>
      </c>
      <c r="C210" s="15" t="s">
        <v>566</v>
      </c>
      <c r="D210" s="15" t="s">
        <v>17</v>
      </c>
      <c r="E210" s="23" t="s">
        <v>10</v>
      </c>
      <c r="F210" s="23" t="s">
        <v>10</v>
      </c>
      <c r="G210" s="23" t="s">
        <v>10</v>
      </c>
      <c r="H210" s="59" t="str">
        <f t="shared" si="20"/>
        <v>H</v>
      </c>
      <c r="I210" s="7" t="s">
        <v>1750</v>
      </c>
      <c r="J210" s="15" t="s">
        <v>1239</v>
      </c>
      <c r="K210" s="15" t="s">
        <v>654</v>
      </c>
      <c r="L210" s="15"/>
      <c r="M210" s="17">
        <v>50000</v>
      </c>
      <c r="N210" s="17"/>
      <c r="O210" s="82">
        <v>50000</v>
      </c>
      <c r="P210" s="82">
        <f t="shared" si="19"/>
        <v>50000</v>
      </c>
    </row>
    <row r="211" spans="1:18" ht="54.95" customHeight="1" x14ac:dyDescent="0.2">
      <c r="A211" s="9">
        <v>209</v>
      </c>
      <c r="B211" s="22">
        <v>34</v>
      </c>
      <c r="C211" s="15" t="s">
        <v>566</v>
      </c>
      <c r="D211" s="15" t="s">
        <v>17</v>
      </c>
      <c r="E211" s="23" t="s">
        <v>10</v>
      </c>
      <c r="F211" s="23" t="s">
        <v>10</v>
      </c>
      <c r="G211" s="23" t="s">
        <v>10</v>
      </c>
      <c r="H211" s="59" t="str">
        <f t="shared" si="20"/>
        <v>H</v>
      </c>
      <c r="I211" s="7" t="s">
        <v>1750</v>
      </c>
      <c r="J211" s="15" t="s">
        <v>1242</v>
      </c>
      <c r="K211" s="15" t="s">
        <v>569</v>
      </c>
      <c r="L211" s="15" t="s">
        <v>570</v>
      </c>
      <c r="M211" s="17">
        <v>250000</v>
      </c>
      <c r="N211" s="17"/>
      <c r="O211" s="82">
        <v>10000</v>
      </c>
      <c r="P211" s="82">
        <f t="shared" si="19"/>
        <v>10000</v>
      </c>
      <c r="R211" s="6" t="s">
        <v>1891</v>
      </c>
    </row>
    <row r="212" spans="1:18" ht="54.95" customHeight="1" x14ac:dyDescent="0.2">
      <c r="A212" s="9">
        <v>210</v>
      </c>
      <c r="B212" s="79">
        <v>35</v>
      </c>
      <c r="C212" s="15" t="s">
        <v>239</v>
      </c>
      <c r="D212" s="15" t="s">
        <v>17</v>
      </c>
      <c r="E212" s="59" t="s">
        <v>10</v>
      </c>
      <c r="F212" s="59" t="s">
        <v>10</v>
      </c>
      <c r="G212" s="23" t="s">
        <v>10</v>
      </c>
      <c r="H212" s="59" t="str">
        <f t="shared" si="20"/>
        <v>H</v>
      </c>
      <c r="I212" s="7" t="s">
        <v>1790</v>
      </c>
      <c r="J212" s="15" t="s">
        <v>240</v>
      </c>
      <c r="K212" s="15" t="s">
        <v>241</v>
      </c>
      <c r="L212" s="15" t="s">
        <v>242</v>
      </c>
      <c r="M212" s="17">
        <v>15000</v>
      </c>
      <c r="N212" s="17"/>
      <c r="O212" s="82">
        <v>15000</v>
      </c>
      <c r="P212" s="82">
        <f t="shared" si="19"/>
        <v>15000</v>
      </c>
      <c r="Q212" s="7"/>
      <c r="R212" s="6" t="s">
        <v>1893</v>
      </c>
    </row>
    <row r="213" spans="1:18" ht="54.95" customHeight="1" x14ac:dyDescent="0.2">
      <c r="A213" s="9">
        <v>211</v>
      </c>
      <c r="B213" s="79">
        <v>35</v>
      </c>
      <c r="C213" s="15" t="s">
        <v>696</v>
      </c>
      <c r="D213" s="15" t="s">
        <v>17</v>
      </c>
      <c r="E213" s="59" t="s">
        <v>10</v>
      </c>
      <c r="F213" s="59" t="s">
        <v>10</v>
      </c>
      <c r="G213" s="23" t="s">
        <v>10</v>
      </c>
      <c r="H213" s="59" t="str">
        <f t="shared" si="20"/>
        <v>H</v>
      </c>
      <c r="I213" s="7" t="s">
        <v>1793</v>
      </c>
      <c r="J213" s="15" t="s">
        <v>697</v>
      </c>
      <c r="K213" s="15" t="s">
        <v>698</v>
      </c>
      <c r="L213" s="15" t="s">
        <v>195</v>
      </c>
      <c r="M213" s="17">
        <v>100000</v>
      </c>
      <c r="N213" s="17"/>
      <c r="O213" s="82">
        <v>100000</v>
      </c>
      <c r="P213" s="82">
        <f t="shared" si="19"/>
        <v>100000</v>
      </c>
      <c r="Q213" s="7"/>
    </row>
    <row r="214" spans="1:18" ht="54.95" customHeight="1" x14ac:dyDescent="0.2">
      <c r="A214" s="9">
        <v>212</v>
      </c>
      <c r="B214" s="79">
        <v>35</v>
      </c>
      <c r="C214" s="15" t="s">
        <v>256</v>
      </c>
      <c r="D214" s="15" t="s">
        <v>17</v>
      </c>
      <c r="E214" s="59" t="s">
        <v>10</v>
      </c>
      <c r="F214" s="59" t="s">
        <v>10</v>
      </c>
      <c r="G214" s="23" t="s">
        <v>10</v>
      </c>
      <c r="H214" s="59" t="str">
        <f t="shared" si="20"/>
        <v>H</v>
      </c>
      <c r="I214" s="7" t="s">
        <v>1642</v>
      </c>
      <c r="J214" s="15" t="s">
        <v>259</v>
      </c>
      <c r="K214" s="15" t="s">
        <v>704</v>
      </c>
      <c r="L214" s="15" t="s">
        <v>260</v>
      </c>
      <c r="M214" s="17">
        <v>100000</v>
      </c>
      <c r="N214" s="17"/>
      <c r="O214" s="82">
        <v>100000</v>
      </c>
      <c r="P214" s="82">
        <f t="shared" si="19"/>
        <v>100000</v>
      </c>
      <c r="Q214" s="7"/>
    </row>
    <row r="215" spans="1:18" ht="54.95" customHeight="1" x14ac:dyDescent="0.2">
      <c r="A215" s="9">
        <v>213</v>
      </c>
      <c r="B215" s="39">
        <v>36</v>
      </c>
      <c r="C215" s="87" t="s">
        <v>154</v>
      </c>
      <c r="D215" s="87" t="s">
        <v>17</v>
      </c>
      <c r="E215" s="23" t="s">
        <v>10</v>
      </c>
      <c r="F215" s="39" t="s">
        <v>10</v>
      </c>
      <c r="G215" s="23" t="s">
        <v>10</v>
      </c>
      <c r="H215" s="59" t="str">
        <f t="shared" si="20"/>
        <v>H</v>
      </c>
      <c r="I215" s="7" t="s">
        <v>1829</v>
      </c>
      <c r="J215" s="87" t="s">
        <v>155</v>
      </c>
      <c r="K215" s="15" t="s">
        <v>156</v>
      </c>
      <c r="L215" s="15" t="s">
        <v>157</v>
      </c>
      <c r="M215" s="4">
        <v>15000</v>
      </c>
      <c r="O215" s="82">
        <v>15000</v>
      </c>
      <c r="P215" s="82">
        <f t="shared" si="19"/>
        <v>15000</v>
      </c>
      <c r="R215" s="89"/>
    </row>
    <row r="216" spans="1:18" ht="54.95" customHeight="1" x14ac:dyDescent="0.2">
      <c r="A216" s="9">
        <v>214</v>
      </c>
      <c r="B216" s="2">
        <v>32</v>
      </c>
      <c r="C216" s="15" t="s">
        <v>1070</v>
      </c>
      <c r="D216" s="15" t="s">
        <v>17</v>
      </c>
      <c r="E216" s="59" t="s">
        <v>10</v>
      </c>
      <c r="F216" s="59" t="s">
        <v>10</v>
      </c>
      <c r="G216" s="23" t="s">
        <v>10</v>
      </c>
      <c r="H216" s="59" t="str">
        <f t="shared" si="20"/>
        <v>H</v>
      </c>
      <c r="I216" s="7" t="s">
        <v>1664</v>
      </c>
      <c r="J216" s="15" t="s">
        <v>1071</v>
      </c>
      <c r="K216" s="15" t="s">
        <v>1072</v>
      </c>
      <c r="L216" s="21"/>
      <c r="M216" s="17">
        <v>0</v>
      </c>
      <c r="N216" s="17"/>
      <c r="O216" s="82">
        <v>0</v>
      </c>
      <c r="P216" s="82">
        <f t="shared" si="19"/>
        <v>0</v>
      </c>
      <c r="R216" s="40" t="s">
        <v>1874</v>
      </c>
    </row>
    <row r="217" spans="1:18" ht="54.95" customHeight="1" x14ac:dyDescent="0.2">
      <c r="A217" s="9">
        <v>215</v>
      </c>
      <c r="B217" s="2" t="s">
        <v>1834</v>
      </c>
      <c r="C217" s="3" t="s">
        <v>1835</v>
      </c>
      <c r="D217" s="3" t="s">
        <v>17</v>
      </c>
      <c r="E217" s="2"/>
      <c r="F217" s="2" t="s">
        <v>10</v>
      </c>
      <c r="G217" s="23" t="s">
        <v>10</v>
      </c>
      <c r="H217" s="59" t="str">
        <f t="shared" si="20"/>
        <v>H</v>
      </c>
      <c r="I217" s="7" t="s">
        <v>1839</v>
      </c>
      <c r="J217" s="29" t="s">
        <v>1836</v>
      </c>
      <c r="K217" s="29" t="s">
        <v>1847</v>
      </c>
      <c r="L217" s="3" t="s">
        <v>1848</v>
      </c>
      <c r="M217" s="4">
        <v>4000000</v>
      </c>
      <c r="O217" s="82">
        <v>1200000</v>
      </c>
      <c r="P217" s="82">
        <f t="shared" si="19"/>
        <v>1200000</v>
      </c>
      <c r="R217" s="6" t="s">
        <v>1868</v>
      </c>
    </row>
    <row r="218" spans="1:18" ht="54.95" customHeight="1" x14ac:dyDescent="0.2">
      <c r="A218" s="9">
        <v>216</v>
      </c>
      <c r="B218" s="2" t="s">
        <v>1834</v>
      </c>
      <c r="C218" s="3" t="s">
        <v>1835</v>
      </c>
      <c r="D218" s="3" t="s">
        <v>17</v>
      </c>
      <c r="E218" s="2"/>
      <c r="F218" s="2" t="s">
        <v>10</v>
      </c>
      <c r="G218" s="23" t="s">
        <v>10</v>
      </c>
      <c r="H218" s="59" t="str">
        <f t="shared" si="20"/>
        <v>H</v>
      </c>
      <c r="I218" s="7" t="s">
        <v>1839</v>
      </c>
      <c r="J218" s="29" t="s">
        <v>1840</v>
      </c>
      <c r="K218" s="29" t="s">
        <v>1837</v>
      </c>
      <c r="L218" s="3" t="s">
        <v>1838</v>
      </c>
      <c r="M218" s="4">
        <v>100000</v>
      </c>
      <c r="O218" s="82">
        <v>100000</v>
      </c>
      <c r="P218" s="82">
        <f t="shared" si="19"/>
        <v>100000</v>
      </c>
    </row>
    <row r="219" spans="1:18" ht="54.95" customHeight="1" x14ac:dyDescent="0.2">
      <c r="A219" s="9">
        <v>217</v>
      </c>
      <c r="B219" s="2" t="s">
        <v>1834</v>
      </c>
      <c r="C219" s="3" t="s">
        <v>1835</v>
      </c>
      <c r="D219" s="3" t="s">
        <v>17</v>
      </c>
      <c r="E219" s="2"/>
      <c r="F219" s="2" t="s">
        <v>10</v>
      </c>
      <c r="G219" s="23" t="s">
        <v>10</v>
      </c>
      <c r="H219" s="59" t="str">
        <f t="shared" si="20"/>
        <v>H</v>
      </c>
      <c r="I219" s="7" t="s">
        <v>1839</v>
      </c>
      <c r="J219" s="29" t="s">
        <v>1842</v>
      </c>
      <c r="K219" s="29" t="s">
        <v>1843</v>
      </c>
      <c r="L219" s="3" t="s">
        <v>1844</v>
      </c>
      <c r="M219" s="4">
        <v>80000</v>
      </c>
      <c r="O219" s="82">
        <v>80000</v>
      </c>
      <c r="P219" s="82">
        <f t="shared" si="19"/>
        <v>80000</v>
      </c>
    </row>
    <row r="220" spans="1:18" ht="54.95" customHeight="1" x14ac:dyDescent="0.2">
      <c r="A220" s="9">
        <v>218</v>
      </c>
      <c r="B220" s="2" t="s">
        <v>1834</v>
      </c>
      <c r="C220" s="3" t="s">
        <v>1835</v>
      </c>
      <c r="D220" s="3" t="s">
        <v>17</v>
      </c>
      <c r="E220" s="2"/>
      <c r="F220" s="2" t="s">
        <v>10</v>
      </c>
      <c r="G220" s="23" t="s">
        <v>10</v>
      </c>
      <c r="H220" s="59" t="str">
        <f t="shared" si="20"/>
        <v>H</v>
      </c>
      <c r="I220" s="7" t="s">
        <v>1839</v>
      </c>
      <c r="J220" s="29" t="s">
        <v>1846</v>
      </c>
      <c r="K220" s="29" t="s">
        <v>1841</v>
      </c>
      <c r="L220" s="3" t="s">
        <v>1845</v>
      </c>
      <c r="M220" s="4">
        <v>150000</v>
      </c>
      <c r="O220" s="82">
        <v>150000</v>
      </c>
      <c r="P220" s="82">
        <f t="shared" si="19"/>
        <v>150000</v>
      </c>
    </row>
    <row r="221" spans="1:18" ht="54.95" customHeight="1" x14ac:dyDescent="0.2">
      <c r="A221" s="9">
        <v>219</v>
      </c>
      <c r="B221" s="79">
        <v>35</v>
      </c>
      <c r="C221" s="15" t="s">
        <v>1277</v>
      </c>
      <c r="D221" s="15" t="s">
        <v>17</v>
      </c>
      <c r="E221" s="59" t="s">
        <v>10</v>
      </c>
      <c r="F221" s="59" t="s">
        <v>2</v>
      </c>
      <c r="G221" s="23" t="s">
        <v>10</v>
      </c>
      <c r="H221" s="59" t="str">
        <f t="shared" si="20"/>
        <v>H</v>
      </c>
      <c r="I221" s="7" t="s">
        <v>1771</v>
      </c>
      <c r="J221" s="15" t="s">
        <v>183</v>
      </c>
      <c r="K221" s="15" t="s">
        <v>184</v>
      </c>
      <c r="L221" s="15" t="s">
        <v>185</v>
      </c>
      <c r="M221" s="17">
        <v>75000</v>
      </c>
      <c r="N221" s="17"/>
      <c r="O221" s="82">
        <v>50000</v>
      </c>
      <c r="P221" s="82">
        <f t="shared" si="19"/>
        <v>50000</v>
      </c>
      <c r="Q221" s="7"/>
    </row>
    <row r="222" spans="1:18" ht="54.95" customHeight="1" x14ac:dyDescent="0.2">
      <c r="A222" s="9">
        <v>220</v>
      </c>
      <c r="B222" s="39">
        <v>36</v>
      </c>
      <c r="C222" s="87" t="s">
        <v>667</v>
      </c>
      <c r="D222" s="81" t="s">
        <v>17</v>
      </c>
      <c r="E222" s="39" t="s">
        <v>10</v>
      </c>
      <c r="F222" s="39" t="s">
        <v>2</v>
      </c>
      <c r="G222" s="26" t="s">
        <v>2</v>
      </c>
      <c r="H222" s="59" t="str">
        <f t="shared" si="20"/>
        <v>M</v>
      </c>
      <c r="I222" s="7" t="s">
        <v>1808</v>
      </c>
      <c r="J222" s="87" t="s">
        <v>69</v>
      </c>
      <c r="K222" s="87" t="s">
        <v>70</v>
      </c>
      <c r="L222" s="87" t="s">
        <v>71</v>
      </c>
      <c r="M222" s="88">
        <v>10000</v>
      </c>
      <c r="N222" s="88"/>
      <c r="O222" s="82">
        <v>10000</v>
      </c>
      <c r="P222" s="82">
        <f t="shared" si="19"/>
        <v>10000</v>
      </c>
      <c r="R222" s="89" t="s">
        <v>1869</v>
      </c>
    </row>
    <row r="223" spans="1:18" ht="54.95" customHeight="1" x14ac:dyDescent="0.2">
      <c r="A223" s="9">
        <v>221</v>
      </c>
      <c r="B223" s="39">
        <v>36</v>
      </c>
      <c r="C223" s="87" t="s">
        <v>117</v>
      </c>
      <c r="D223" s="3" t="s">
        <v>17</v>
      </c>
      <c r="E223" s="39" t="s">
        <v>10</v>
      </c>
      <c r="F223" s="39" t="s">
        <v>2</v>
      </c>
      <c r="G223" s="26" t="s">
        <v>2</v>
      </c>
      <c r="H223" s="59" t="str">
        <f t="shared" si="20"/>
        <v>M</v>
      </c>
      <c r="I223" s="7" t="s">
        <v>1817</v>
      </c>
      <c r="J223" s="87" t="s">
        <v>118</v>
      </c>
      <c r="K223" s="15" t="s">
        <v>119</v>
      </c>
      <c r="L223" s="87" t="s">
        <v>120</v>
      </c>
      <c r="M223" s="4">
        <v>0</v>
      </c>
      <c r="N223" s="4">
        <v>0</v>
      </c>
      <c r="P223" s="82">
        <f t="shared" si="19"/>
        <v>0</v>
      </c>
      <c r="R223" s="30" t="s">
        <v>1925</v>
      </c>
    </row>
    <row r="224" spans="1:18" ht="54.95" customHeight="1" x14ac:dyDescent="0.2">
      <c r="A224" s="9">
        <v>222</v>
      </c>
      <c r="B224" s="13">
        <v>20</v>
      </c>
      <c r="C224" s="14" t="s">
        <v>1196</v>
      </c>
      <c r="D224" s="15" t="s">
        <v>17</v>
      </c>
      <c r="E224" s="16" t="s">
        <v>10</v>
      </c>
      <c r="F224" s="16" t="s">
        <v>2</v>
      </c>
      <c r="G224" s="26" t="s">
        <v>2</v>
      </c>
      <c r="H224" s="59" t="str">
        <f t="shared" si="20"/>
        <v>M</v>
      </c>
      <c r="I224" s="7" t="s">
        <v>1634</v>
      </c>
      <c r="J224" s="15" t="s">
        <v>1210</v>
      </c>
      <c r="K224" s="14" t="s">
        <v>1211</v>
      </c>
      <c r="L224" s="19" t="s">
        <v>1212</v>
      </c>
      <c r="M224" s="17">
        <v>60000</v>
      </c>
      <c r="N224" s="17"/>
      <c r="O224" s="82">
        <v>60000</v>
      </c>
      <c r="P224" s="82">
        <f t="shared" si="19"/>
        <v>60000</v>
      </c>
      <c r="R224" s="18" t="s">
        <v>1870</v>
      </c>
    </row>
    <row r="225" spans="1:18" ht="54.95" customHeight="1" x14ac:dyDescent="0.2">
      <c r="A225" s="9">
        <v>223</v>
      </c>
      <c r="B225" s="79">
        <v>35</v>
      </c>
      <c r="C225" s="15" t="s">
        <v>696</v>
      </c>
      <c r="D225" s="15" t="s">
        <v>17</v>
      </c>
      <c r="E225" s="59" t="s">
        <v>10</v>
      </c>
      <c r="F225" s="59" t="s">
        <v>2</v>
      </c>
      <c r="G225" s="26" t="s">
        <v>2</v>
      </c>
      <c r="H225" s="59" t="str">
        <f t="shared" si="20"/>
        <v>M</v>
      </c>
      <c r="I225" s="7" t="s">
        <v>1793</v>
      </c>
      <c r="J225" s="15" t="s">
        <v>699</v>
      </c>
      <c r="K225" s="15" t="s">
        <v>700</v>
      </c>
      <c r="L225" s="15" t="s">
        <v>214</v>
      </c>
      <c r="M225" s="17">
        <v>75000</v>
      </c>
      <c r="N225" s="17"/>
      <c r="O225" s="82">
        <v>75000</v>
      </c>
      <c r="P225" s="82">
        <f t="shared" si="19"/>
        <v>75000</v>
      </c>
      <c r="Q225" s="7"/>
    </row>
    <row r="226" spans="1:18" ht="54.95" customHeight="1" x14ac:dyDescent="0.2">
      <c r="A226" s="9">
        <v>224</v>
      </c>
      <c r="B226" s="13">
        <v>20</v>
      </c>
      <c r="C226" s="14" t="s">
        <v>498</v>
      </c>
      <c r="D226" s="25" t="s">
        <v>17</v>
      </c>
      <c r="E226" s="28" t="s">
        <v>10</v>
      </c>
      <c r="F226" s="28" t="s">
        <v>2</v>
      </c>
      <c r="G226" s="26" t="s">
        <v>2</v>
      </c>
      <c r="H226" s="59" t="str">
        <f t="shared" si="20"/>
        <v>M</v>
      </c>
      <c r="I226" s="7" t="s">
        <v>1637</v>
      </c>
      <c r="J226" s="27" t="s">
        <v>499</v>
      </c>
      <c r="K226" s="20" t="s">
        <v>500</v>
      </c>
      <c r="L226" s="20" t="s">
        <v>501</v>
      </c>
      <c r="M226" s="17">
        <v>10000</v>
      </c>
      <c r="N226" s="17"/>
      <c r="O226" s="82">
        <v>10000</v>
      </c>
      <c r="P226" s="82">
        <f t="shared" si="19"/>
        <v>10000</v>
      </c>
      <c r="R226" s="18" t="s">
        <v>1871</v>
      </c>
    </row>
    <row r="227" spans="1:18" ht="54.95" customHeight="1" x14ac:dyDescent="0.2">
      <c r="A227" s="9">
        <v>225</v>
      </c>
      <c r="B227" s="79">
        <v>35</v>
      </c>
      <c r="C227" s="15" t="s">
        <v>1277</v>
      </c>
      <c r="D227" s="15" t="s">
        <v>17</v>
      </c>
      <c r="E227" s="59" t="s">
        <v>2</v>
      </c>
      <c r="F227" s="59" t="s">
        <v>2</v>
      </c>
      <c r="G227" s="26" t="s">
        <v>2</v>
      </c>
      <c r="H227" s="59" t="str">
        <f t="shared" si="20"/>
        <v>M</v>
      </c>
      <c r="I227" s="7" t="s">
        <v>1771</v>
      </c>
      <c r="J227" s="15" t="s">
        <v>180</v>
      </c>
      <c r="K227" s="15" t="s">
        <v>181</v>
      </c>
      <c r="L227" s="15" t="s">
        <v>182</v>
      </c>
      <c r="M227" s="17">
        <v>100000</v>
      </c>
      <c r="N227" s="17"/>
      <c r="O227" s="82">
        <v>100000</v>
      </c>
      <c r="P227" s="82">
        <f t="shared" si="19"/>
        <v>100000</v>
      </c>
      <c r="Q227" s="7"/>
    </row>
    <row r="228" spans="1:18" ht="54.95" customHeight="1" x14ac:dyDescent="0.2">
      <c r="A228" s="9">
        <v>226</v>
      </c>
      <c r="B228" s="22">
        <v>31</v>
      </c>
      <c r="C228" s="15" t="s">
        <v>315</v>
      </c>
      <c r="D228" s="15" t="s">
        <v>17</v>
      </c>
      <c r="E228" s="23" t="s">
        <v>2</v>
      </c>
      <c r="F228" s="23" t="s">
        <v>2</v>
      </c>
      <c r="G228" s="26" t="s">
        <v>2</v>
      </c>
      <c r="H228" s="59" t="str">
        <f t="shared" si="20"/>
        <v>M</v>
      </c>
      <c r="I228" s="7" t="s">
        <v>1644</v>
      </c>
      <c r="J228" s="15" t="s">
        <v>400</v>
      </c>
      <c r="K228" s="15" t="s">
        <v>401</v>
      </c>
      <c r="L228" s="15" t="s">
        <v>402</v>
      </c>
      <c r="M228" s="17">
        <v>0</v>
      </c>
      <c r="N228" s="17">
        <v>0</v>
      </c>
      <c r="O228" s="18">
        <v>0</v>
      </c>
      <c r="P228" s="82">
        <f t="shared" si="19"/>
        <v>0</v>
      </c>
      <c r="Q228" s="47"/>
      <c r="R228" s="48" t="s">
        <v>118</v>
      </c>
    </row>
    <row r="229" spans="1:18" ht="54.95" customHeight="1" x14ac:dyDescent="0.2">
      <c r="A229" s="9">
        <v>227</v>
      </c>
      <c r="B229" s="22">
        <v>34</v>
      </c>
      <c r="C229" s="15" t="s">
        <v>566</v>
      </c>
      <c r="D229" s="25" t="s">
        <v>17</v>
      </c>
      <c r="E229" s="26" t="s">
        <v>2</v>
      </c>
      <c r="F229" s="26" t="s">
        <v>2</v>
      </c>
      <c r="G229" s="26" t="s">
        <v>2</v>
      </c>
      <c r="H229" s="59" t="str">
        <f t="shared" si="20"/>
        <v>M</v>
      </c>
      <c r="I229" s="7" t="s">
        <v>1750</v>
      </c>
      <c r="J229" s="15" t="s">
        <v>1253</v>
      </c>
      <c r="K229" s="27" t="s">
        <v>567</v>
      </c>
      <c r="L229" s="27" t="s">
        <v>568</v>
      </c>
      <c r="M229" s="17">
        <v>400000</v>
      </c>
      <c r="N229" s="17"/>
      <c r="O229" s="82">
        <v>400000</v>
      </c>
      <c r="P229" s="82">
        <f t="shared" si="19"/>
        <v>400000</v>
      </c>
      <c r="R229" s="6" t="s">
        <v>1867</v>
      </c>
    </row>
    <row r="230" spans="1:18" ht="54.95" customHeight="1" x14ac:dyDescent="0.2">
      <c r="A230" s="9">
        <v>228</v>
      </c>
      <c r="B230" s="22">
        <v>34</v>
      </c>
      <c r="C230" s="15" t="s">
        <v>566</v>
      </c>
      <c r="D230" s="15" t="s">
        <v>17</v>
      </c>
      <c r="E230" s="23" t="s">
        <v>2</v>
      </c>
      <c r="F230" s="23" t="s">
        <v>2</v>
      </c>
      <c r="G230" s="26" t="s">
        <v>2</v>
      </c>
      <c r="H230" s="59" t="str">
        <f t="shared" si="20"/>
        <v>M</v>
      </c>
      <c r="I230" s="7" t="s">
        <v>1750</v>
      </c>
      <c r="J230" s="15" t="s">
        <v>1254</v>
      </c>
      <c r="K230" s="15" t="s">
        <v>649</v>
      </c>
      <c r="L230" s="15" t="s">
        <v>1228</v>
      </c>
      <c r="M230" s="17">
        <v>180000</v>
      </c>
      <c r="N230" s="17"/>
      <c r="O230" s="82">
        <v>180000</v>
      </c>
      <c r="P230" s="82">
        <f t="shared" si="19"/>
        <v>180000</v>
      </c>
    </row>
    <row r="231" spans="1:18" ht="54.95" customHeight="1" x14ac:dyDescent="0.2">
      <c r="A231" s="9">
        <v>229</v>
      </c>
      <c r="B231" s="22">
        <v>34</v>
      </c>
      <c r="C231" s="15" t="s">
        <v>607</v>
      </c>
      <c r="D231" s="25" t="s">
        <v>17</v>
      </c>
      <c r="E231" s="23" t="s">
        <v>2</v>
      </c>
      <c r="F231" s="23" t="s">
        <v>2</v>
      </c>
      <c r="G231" s="26" t="s">
        <v>2</v>
      </c>
      <c r="H231" s="59" t="str">
        <f t="shared" si="20"/>
        <v>M</v>
      </c>
      <c r="I231" s="7" t="s">
        <v>1762</v>
      </c>
      <c r="J231" s="15" t="s">
        <v>1260</v>
      </c>
      <c r="K231" s="27" t="s">
        <v>668</v>
      </c>
      <c r="L231" s="27" t="s">
        <v>679</v>
      </c>
      <c r="M231" s="17">
        <v>0</v>
      </c>
      <c r="N231" s="17">
        <v>0</v>
      </c>
      <c r="P231" s="82">
        <f t="shared" si="19"/>
        <v>0</v>
      </c>
      <c r="R231" s="6" t="s">
        <v>1921</v>
      </c>
    </row>
    <row r="232" spans="1:18" ht="54.95" customHeight="1" x14ac:dyDescent="0.2">
      <c r="A232" s="9">
        <v>230</v>
      </c>
      <c r="B232" s="22">
        <v>34</v>
      </c>
      <c r="C232" s="15" t="s">
        <v>607</v>
      </c>
      <c r="D232" s="15" t="s">
        <v>17</v>
      </c>
      <c r="E232" s="23" t="s">
        <v>2</v>
      </c>
      <c r="F232" s="23" t="s">
        <v>2</v>
      </c>
      <c r="G232" s="26" t="s">
        <v>2</v>
      </c>
      <c r="H232" s="59" t="str">
        <f t="shared" si="20"/>
        <v>M</v>
      </c>
      <c r="I232" s="7" t="s">
        <v>1762</v>
      </c>
      <c r="J232" s="15" t="s">
        <v>1261</v>
      </c>
      <c r="K232" s="15" t="s">
        <v>651</v>
      </c>
      <c r="L232" s="55" t="s">
        <v>680</v>
      </c>
      <c r="M232" s="17">
        <v>0</v>
      </c>
      <c r="N232" s="17">
        <v>0</v>
      </c>
      <c r="P232" s="82">
        <f t="shared" si="19"/>
        <v>0</v>
      </c>
      <c r="R232" s="6" t="s">
        <v>1922</v>
      </c>
    </row>
    <row r="233" spans="1:18" ht="54.95" customHeight="1" x14ac:dyDescent="0.2">
      <c r="A233" s="9">
        <v>231</v>
      </c>
      <c r="B233" s="22">
        <v>34</v>
      </c>
      <c r="C233" s="15" t="s">
        <v>607</v>
      </c>
      <c r="D233" s="15" t="s">
        <v>17</v>
      </c>
      <c r="E233" s="26" t="s">
        <v>2</v>
      </c>
      <c r="F233" s="26" t="s">
        <v>2</v>
      </c>
      <c r="G233" s="26" t="s">
        <v>2</v>
      </c>
      <c r="H233" s="59" t="str">
        <f t="shared" si="20"/>
        <v>M</v>
      </c>
      <c r="I233" s="7" t="s">
        <v>1762</v>
      </c>
      <c r="J233" s="15" t="s">
        <v>1262</v>
      </c>
      <c r="K233" s="55" t="s">
        <v>652</v>
      </c>
      <c r="L233" s="15" t="s">
        <v>1263</v>
      </c>
      <c r="M233" s="17">
        <v>0</v>
      </c>
      <c r="N233" s="17">
        <v>0</v>
      </c>
      <c r="P233" s="82">
        <f t="shared" si="19"/>
        <v>0</v>
      </c>
      <c r="R233" s="6" t="s">
        <v>1923</v>
      </c>
    </row>
    <row r="234" spans="1:18" ht="54.95" customHeight="1" x14ac:dyDescent="0.2">
      <c r="A234" s="9">
        <v>232</v>
      </c>
      <c r="B234" s="2">
        <v>32</v>
      </c>
      <c r="C234" s="15" t="s">
        <v>1018</v>
      </c>
      <c r="D234" s="15" t="s">
        <v>17</v>
      </c>
      <c r="E234" s="59" t="s">
        <v>2</v>
      </c>
      <c r="F234" s="59" t="s">
        <v>2</v>
      </c>
      <c r="G234" s="26" t="s">
        <v>2</v>
      </c>
      <c r="H234" s="59" t="str">
        <f t="shared" si="20"/>
        <v>M</v>
      </c>
      <c r="I234" s="7" t="s">
        <v>1674</v>
      </c>
      <c r="J234" s="15" t="s">
        <v>1101</v>
      </c>
      <c r="K234" s="15" t="s">
        <v>1102</v>
      </c>
      <c r="L234" s="21" t="s">
        <v>1103</v>
      </c>
      <c r="M234" s="17">
        <v>0</v>
      </c>
      <c r="N234" s="17"/>
      <c r="O234" s="82">
        <v>0</v>
      </c>
      <c r="P234" s="82">
        <f t="shared" si="19"/>
        <v>0</v>
      </c>
      <c r="R234" s="40" t="s">
        <v>1924</v>
      </c>
    </row>
    <row r="235" spans="1:18" ht="54.95" customHeight="1" x14ac:dyDescent="0.2">
      <c r="A235" s="9">
        <v>233</v>
      </c>
      <c r="B235" s="26">
        <v>31</v>
      </c>
      <c r="C235" s="27" t="s">
        <v>377</v>
      </c>
      <c r="D235" s="25" t="s">
        <v>17</v>
      </c>
      <c r="E235" s="26" t="s">
        <v>2</v>
      </c>
      <c r="F235" s="26" t="s">
        <v>2</v>
      </c>
      <c r="G235" s="26" t="s">
        <v>2</v>
      </c>
      <c r="H235" s="59" t="str">
        <f t="shared" si="20"/>
        <v>M</v>
      </c>
      <c r="I235" s="7" t="s">
        <v>1660</v>
      </c>
      <c r="J235" s="27" t="s">
        <v>445</v>
      </c>
      <c r="K235" s="27" t="s">
        <v>446</v>
      </c>
      <c r="L235" s="27" t="s">
        <v>447</v>
      </c>
      <c r="M235" s="52">
        <v>0</v>
      </c>
      <c r="N235" s="52">
        <v>0</v>
      </c>
      <c r="O235" s="82">
        <v>0</v>
      </c>
      <c r="P235" s="82">
        <f t="shared" si="19"/>
        <v>0</v>
      </c>
      <c r="Q235" s="53"/>
      <c r="R235" s="53" t="s">
        <v>1840</v>
      </c>
    </row>
    <row r="236" spans="1:18" ht="54.95" customHeight="1" x14ac:dyDescent="0.2">
      <c r="A236" s="9">
        <v>234</v>
      </c>
      <c r="B236" s="39">
        <v>36</v>
      </c>
      <c r="C236" s="3" t="s">
        <v>88</v>
      </c>
      <c r="D236" s="81" t="s">
        <v>17</v>
      </c>
      <c r="E236" s="23" t="s">
        <v>10</v>
      </c>
      <c r="F236" s="23" t="s">
        <v>3</v>
      </c>
      <c r="G236" s="26" t="s">
        <v>3</v>
      </c>
      <c r="H236" s="59" t="str">
        <f t="shared" si="20"/>
        <v>L</v>
      </c>
      <c r="I236" s="7" t="s">
        <v>1812</v>
      </c>
      <c r="J236" s="3" t="s">
        <v>88</v>
      </c>
      <c r="K236" s="15" t="s">
        <v>96</v>
      </c>
      <c r="L236" s="3" t="s">
        <v>97</v>
      </c>
      <c r="M236" s="4">
        <v>4000</v>
      </c>
      <c r="O236" s="82">
        <v>4000</v>
      </c>
      <c r="P236" s="82">
        <f t="shared" si="19"/>
        <v>4000</v>
      </c>
      <c r="R236" s="89"/>
    </row>
    <row r="237" spans="1:18" ht="54.95" customHeight="1" x14ac:dyDescent="0.2">
      <c r="A237" s="9">
        <v>235</v>
      </c>
      <c r="B237" s="79">
        <v>35</v>
      </c>
      <c r="C237" s="15" t="s">
        <v>696</v>
      </c>
      <c r="D237" s="15" t="s">
        <v>17</v>
      </c>
      <c r="E237" s="59" t="s">
        <v>2</v>
      </c>
      <c r="F237" s="59" t="s">
        <v>3</v>
      </c>
      <c r="G237" s="26" t="s">
        <v>3</v>
      </c>
      <c r="H237" s="59" t="str">
        <f t="shared" si="20"/>
        <v>L</v>
      </c>
      <c r="I237" s="7" t="s">
        <v>1794</v>
      </c>
      <c r="J237" s="15" t="s">
        <v>186</v>
      </c>
      <c r="K237" s="15" t="s">
        <v>187</v>
      </c>
      <c r="L237" s="15" t="s">
        <v>188</v>
      </c>
      <c r="M237" s="17">
        <v>0</v>
      </c>
      <c r="N237" s="17"/>
      <c r="O237" s="82">
        <v>0</v>
      </c>
      <c r="P237" s="82">
        <f t="shared" si="19"/>
        <v>0</v>
      </c>
      <c r="Q237" s="7"/>
      <c r="R237" s="6" t="s">
        <v>1920</v>
      </c>
    </row>
    <row r="238" spans="1:18" ht="54.95" customHeight="1" x14ac:dyDescent="0.2">
      <c r="A238" s="9">
        <v>236</v>
      </c>
      <c r="B238" s="39">
        <v>36</v>
      </c>
      <c r="C238" s="15" t="s">
        <v>8</v>
      </c>
      <c r="D238" s="3" t="s">
        <v>17</v>
      </c>
      <c r="E238" s="39" t="s">
        <v>3</v>
      </c>
      <c r="F238" s="39" t="s">
        <v>3</v>
      </c>
      <c r="G238" s="26" t="s">
        <v>3</v>
      </c>
      <c r="H238" s="59" t="str">
        <f t="shared" si="20"/>
        <v>L</v>
      </c>
      <c r="I238" s="7" t="s">
        <v>1801</v>
      </c>
      <c r="J238" s="3" t="s">
        <v>18</v>
      </c>
      <c r="K238" s="3" t="s">
        <v>19</v>
      </c>
      <c r="L238" s="3" t="s">
        <v>20</v>
      </c>
      <c r="M238" s="17">
        <v>0</v>
      </c>
      <c r="N238" s="17"/>
      <c r="O238" s="82">
        <v>0</v>
      </c>
      <c r="P238" s="82">
        <f t="shared" si="19"/>
        <v>0</v>
      </c>
      <c r="R238" s="45" t="s">
        <v>21</v>
      </c>
    </row>
    <row r="239" spans="1:18" ht="54.95" customHeight="1" x14ac:dyDescent="0.2">
      <c r="A239" s="9">
        <v>237</v>
      </c>
      <c r="B239" s="22">
        <v>31</v>
      </c>
      <c r="C239" s="15" t="s">
        <v>409</v>
      </c>
      <c r="D239" s="25" t="s">
        <v>17</v>
      </c>
      <c r="E239" s="26" t="s">
        <v>3</v>
      </c>
      <c r="F239" s="26" t="s">
        <v>3</v>
      </c>
      <c r="G239" s="26" t="s">
        <v>3</v>
      </c>
      <c r="H239" s="59" t="str">
        <f t="shared" si="20"/>
        <v>L</v>
      </c>
      <c r="I239" s="7" t="s">
        <v>1648</v>
      </c>
      <c r="J239" s="27" t="s">
        <v>463</v>
      </c>
      <c r="K239" s="27" t="s">
        <v>464</v>
      </c>
      <c r="L239" s="27" t="s">
        <v>465</v>
      </c>
      <c r="M239" s="17">
        <v>3608</v>
      </c>
      <c r="N239" s="17"/>
      <c r="O239" s="18">
        <v>3608</v>
      </c>
      <c r="P239" s="82">
        <f t="shared" si="19"/>
        <v>3608</v>
      </c>
      <c r="Q239" s="24"/>
      <c r="R239" s="48" t="s">
        <v>1279</v>
      </c>
    </row>
    <row r="240" spans="1:18" ht="54.95" customHeight="1" x14ac:dyDescent="0.2">
      <c r="A240" s="9">
        <v>238</v>
      </c>
      <c r="B240" s="71">
        <v>33</v>
      </c>
      <c r="C240" s="27" t="s">
        <v>878</v>
      </c>
      <c r="D240" s="57" t="s">
        <v>17</v>
      </c>
      <c r="E240" s="71" t="s">
        <v>3</v>
      </c>
      <c r="F240" s="71" t="s">
        <v>3</v>
      </c>
      <c r="G240" s="26" t="s">
        <v>3</v>
      </c>
      <c r="H240" s="59" t="str">
        <f t="shared" si="20"/>
        <v>L</v>
      </c>
      <c r="I240" s="7" t="s">
        <v>1739</v>
      </c>
      <c r="J240" s="27" t="s">
        <v>949</v>
      </c>
      <c r="K240" s="27" t="s">
        <v>950</v>
      </c>
      <c r="L240" s="27" t="s">
        <v>951</v>
      </c>
      <c r="M240" s="52">
        <v>500</v>
      </c>
      <c r="N240" s="52"/>
      <c r="O240" s="82">
        <v>500</v>
      </c>
      <c r="P240" s="82">
        <f t="shared" si="19"/>
        <v>500</v>
      </c>
      <c r="R240" s="54" t="s">
        <v>952</v>
      </c>
    </row>
    <row r="241" spans="1:18" ht="54.95" customHeight="1" x14ac:dyDescent="0.2">
      <c r="A241" s="9">
        <v>239</v>
      </c>
      <c r="B241" s="39">
        <v>30</v>
      </c>
      <c r="C241" s="15" t="s">
        <v>274</v>
      </c>
      <c r="D241" s="15" t="s">
        <v>17</v>
      </c>
      <c r="E241" s="23" t="s">
        <v>3</v>
      </c>
      <c r="F241" s="23" t="s">
        <v>3</v>
      </c>
      <c r="G241" s="26" t="s">
        <v>3</v>
      </c>
      <c r="H241" s="59" t="str">
        <f t="shared" si="20"/>
        <v>L</v>
      </c>
      <c r="I241" s="7" t="s">
        <v>1640</v>
      </c>
      <c r="J241" s="15" t="s">
        <v>281</v>
      </c>
      <c r="K241" s="3" t="s">
        <v>1604</v>
      </c>
      <c r="L241" s="15" t="s">
        <v>282</v>
      </c>
      <c r="M241" s="4">
        <v>50000</v>
      </c>
      <c r="O241" s="95">
        <v>50000</v>
      </c>
      <c r="P241" s="82">
        <f t="shared" si="19"/>
        <v>50000</v>
      </c>
      <c r="Q241" s="40"/>
      <c r="R241" s="30" t="s">
        <v>536</v>
      </c>
    </row>
    <row r="242" spans="1:18" ht="54.95" customHeight="1" x14ac:dyDescent="0.2">
      <c r="A242" s="9">
        <v>240</v>
      </c>
      <c r="B242" s="22">
        <v>34</v>
      </c>
      <c r="C242" s="15" t="s">
        <v>566</v>
      </c>
      <c r="D242" s="15" t="s">
        <v>17</v>
      </c>
      <c r="E242" s="23" t="s">
        <v>3</v>
      </c>
      <c r="F242" s="23" t="s">
        <v>3</v>
      </c>
      <c r="G242" s="26" t="s">
        <v>3</v>
      </c>
      <c r="H242" s="59" t="str">
        <f t="shared" si="20"/>
        <v>L</v>
      </c>
      <c r="I242" s="7" t="s">
        <v>1750</v>
      </c>
      <c r="J242" s="15" t="s">
        <v>1246</v>
      </c>
      <c r="K242" s="15" t="s">
        <v>587</v>
      </c>
      <c r="L242" s="15" t="s">
        <v>588</v>
      </c>
      <c r="M242" s="17">
        <v>25000</v>
      </c>
      <c r="N242" s="17"/>
      <c r="O242" s="82">
        <v>25000</v>
      </c>
      <c r="P242" s="82">
        <f t="shared" si="19"/>
        <v>25000</v>
      </c>
    </row>
    <row r="243" spans="1:18" ht="54.95" customHeight="1" x14ac:dyDescent="0.2">
      <c r="A243" s="9">
        <v>241</v>
      </c>
      <c r="B243" s="22">
        <v>34</v>
      </c>
      <c r="C243" s="15" t="s">
        <v>566</v>
      </c>
      <c r="D243" s="15" t="s">
        <v>17</v>
      </c>
      <c r="E243" s="23" t="s">
        <v>3</v>
      </c>
      <c r="F243" s="23" t="s">
        <v>3</v>
      </c>
      <c r="G243" s="26" t="s">
        <v>3</v>
      </c>
      <c r="H243" s="59" t="str">
        <f t="shared" si="20"/>
        <v>L</v>
      </c>
      <c r="I243" s="7" t="s">
        <v>1750</v>
      </c>
      <c r="J243" s="15" t="s">
        <v>1247</v>
      </c>
      <c r="K243" s="15" t="s">
        <v>650</v>
      </c>
      <c r="L243" s="15"/>
      <c r="M243" s="17">
        <v>100000</v>
      </c>
      <c r="N243" s="17"/>
      <c r="O243" s="82">
        <v>100000</v>
      </c>
      <c r="P243" s="82">
        <f t="shared" si="19"/>
        <v>100000</v>
      </c>
    </row>
    <row r="244" spans="1:18" ht="54.95" customHeight="1" x14ac:dyDescent="0.2">
      <c r="A244" s="9">
        <v>242</v>
      </c>
      <c r="B244" s="2">
        <v>32</v>
      </c>
      <c r="C244" s="15" t="s">
        <v>1018</v>
      </c>
      <c r="D244" s="15" t="s">
        <v>17</v>
      </c>
      <c r="E244" s="59" t="s">
        <v>3</v>
      </c>
      <c r="F244" s="59" t="s">
        <v>3</v>
      </c>
      <c r="G244" s="26" t="s">
        <v>3</v>
      </c>
      <c r="H244" s="59" t="str">
        <f t="shared" si="20"/>
        <v>L</v>
      </c>
      <c r="I244" s="7" t="s">
        <v>1675</v>
      </c>
      <c r="J244" s="15" t="s">
        <v>1107</v>
      </c>
      <c r="K244" s="15" t="s">
        <v>1108</v>
      </c>
      <c r="L244" s="21" t="s">
        <v>1109</v>
      </c>
      <c r="M244" s="17">
        <v>3000</v>
      </c>
      <c r="N244" s="17"/>
      <c r="O244" s="82">
        <v>3000</v>
      </c>
      <c r="P244" s="82">
        <f t="shared" si="19"/>
        <v>3000</v>
      </c>
      <c r="R244" s="40"/>
    </row>
    <row r="245" spans="1:18" ht="54.95" customHeight="1" x14ac:dyDescent="0.2">
      <c r="A245" s="9">
        <v>243</v>
      </c>
      <c r="B245" s="2">
        <v>32</v>
      </c>
      <c r="C245" s="15" t="s">
        <v>1018</v>
      </c>
      <c r="D245" s="15" t="s">
        <v>17</v>
      </c>
      <c r="E245" s="59" t="s">
        <v>3</v>
      </c>
      <c r="F245" s="59" t="s">
        <v>3</v>
      </c>
      <c r="G245" s="26" t="s">
        <v>3</v>
      </c>
      <c r="H245" s="59" t="str">
        <f t="shared" si="20"/>
        <v>L</v>
      </c>
      <c r="I245" s="7" t="s">
        <v>1675</v>
      </c>
      <c r="J245" s="15" t="s">
        <v>1110</v>
      </c>
      <c r="K245" s="15" t="s">
        <v>1111</v>
      </c>
      <c r="L245" s="21" t="s">
        <v>1112</v>
      </c>
      <c r="M245" s="17">
        <v>10000</v>
      </c>
      <c r="N245" s="17"/>
      <c r="O245" s="82">
        <v>10000</v>
      </c>
      <c r="P245" s="82">
        <f t="shared" si="19"/>
        <v>10000</v>
      </c>
      <c r="R245" s="40" t="s">
        <v>1867</v>
      </c>
    </row>
    <row r="246" spans="1:18" ht="54.95" customHeight="1" x14ac:dyDescent="0.2">
      <c r="A246" s="9">
        <v>244</v>
      </c>
      <c r="B246" s="2">
        <v>32</v>
      </c>
      <c r="C246" s="15" t="s">
        <v>1026</v>
      </c>
      <c r="D246" s="15" t="s">
        <v>17</v>
      </c>
      <c r="E246" s="59" t="s">
        <v>3</v>
      </c>
      <c r="F246" s="59" t="s">
        <v>3</v>
      </c>
      <c r="G246" s="26" t="s">
        <v>3</v>
      </c>
      <c r="H246" s="59" t="str">
        <f t="shared" si="20"/>
        <v>L</v>
      </c>
      <c r="I246" s="7" t="s">
        <v>1676</v>
      </c>
      <c r="J246" s="15" t="s">
        <v>1113</v>
      </c>
      <c r="K246" s="15" t="s">
        <v>1114</v>
      </c>
      <c r="L246" s="21" t="s">
        <v>1115</v>
      </c>
      <c r="M246" s="17">
        <v>800</v>
      </c>
      <c r="N246" s="17"/>
      <c r="O246" s="82">
        <v>800</v>
      </c>
      <c r="P246" s="82">
        <f t="shared" si="19"/>
        <v>800</v>
      </c>
      <c r="R246" s="40"/>
    </row>
    <row r="247" spans="1:18" ht="54.95" customHeight="1" x14ac:dyDescent="0.2">
      <c r="A247" s="9">
        <v>245</v>
      </c>
      <c r="B247" s="22">
        <v>31</v>
      </c>
      <c r="C247" s="15" t="s">
        <v>319</v>
      </c>
      <c r="D247" s="15" t="s">
        <v>17</v>
      </c>
      <c r="E247" s="23" t="s">
        <v>3</v>
      </c>
      <c r="F247" s="23" t="s">
        <v>3</v>
      </c>
      <c r="G247" s="26" t="s">
        <v>3</v>
      </c>
      <c r="H247" s="59" t="str">
        <f t="shared" si="20"/>
        <v>L</v>
      </c>
      <c r="I247" s="7" t="s">
        <v>1646</v>
      </c>
      <c r="J247" s="15" t="s">
        <v>457</v>
      </c>
      <c r="K247" s="15" t="s">
        <v>458</v>
      </c>
      <c r="L247" s="15" t="s">
        <v>459</v>
      </c>
      <c r="M247" s="17">
        <v>500</v>
      </c>
      <c r="N247" s="17"/>
      <c r="O247" s="18">
        <v>500</v>
      </c>
      <c r="P247" s="82">
        <f t="shared" si="19"/>
        <v>500</v>
      </c>
      <c r="Q247" s="24"/>
      <c r="R247" s="24"/>
    </row>
    <row r="248" spans="1:18" ht="54.95" customHeight="1" x14ac:dyDescent="0.2">
      <c r="A248" s="9">
        <v>246</v>
      </c>
      <c r="B248" s="71">
        <v>33</v>
      </c>
      <c r="C248" s="27" t="s">
        <v>854</v>
      </c>
      <c r="D248" s="15" t="s">
        <v>1618</v>
      </c>
      <c r="E248" s="111" t="s">
        <v>771</v>
      </c>
      <c r="F248" s="111" t="s">
        <v>10</v>
      </c>
      <c r="G248" s="111" t="s">
        <v>10</v>
      </c>
      <c r="H248" s="111" t="s">
        <v>10</v>
      </c>
      <c r="I248" s="7" t="s">
        <v>1683</v>
      </c>
      <c r="J248" s="60" t="s">
        <v>901</v>
      </c>
      <c r="K248" s="27" t="s">
        <v>902</v>
      </c>
      <c r="L248" s="27" t="s">
        <v>903</v>
      </c>
      <c r="M248" s="73">
        <v>19400</v>
      </c>
      <c r="N248" s="73"/>
      <c r="O248" s="82">
        <f>M248</f>
        <v>19400</v>
      </c>
      <c r="P248" s="82">
        <f t="shared" si="19"/>
        <v>19400</v>
      </c>
      <c r="R248" s="74"/>
    </row>
    <row r="249" spans="1:18" ht="54.95" customHeight="1" x14ac:dyDescent="0.2">
      <c r="A249" s="9">
        <v>247</v>
      </c>
      <c r="B249" s="22">
        <v>31</v>
      </c>
      <c r="C249" s="15" t="s">
        <v>315</v>
      </c>
      <c r="D249" s="15" t="s">
        <v>1618</v>
      </c>
      <c r="E249" s="110" t="s">
        <v>10</v>
      </c>
      <c r="F249" s="110" t="s">
        <v>10</v>
      </c>
      <c r="G249" s="108" t="s">
        <v>10</v>
      </c>
      <c r="H249" s="110" t="s">
        <v>10</v>
      </c>
      <c r="I249" s="7" t="s">
        <v>1643</v>
      </c>
      <c r="J249" s="15" t="s">
        <v>348</v>
      </c>
      <c r="K249" s="15" t="s">
        <v>349</v>
      </c>
      <c r="L249" s="15" t="s">
        <v>350</v>
      </c>
      <c r="M249" s="17">
        <v>1203</v>
      </c>
      <c r="N249" s="17"/>
      <c r="O249" s="82">
        <f t="shared" ref="O249:O312" si="21">M249</f>
        <v>1203</v>
      </c>
      <c r="P249" s="82">
        <f t="shared" si="19"/>
        <v>1203</v>
      </c>
      <c r="Q249" s="44"/>
      <c r="R249" s="45"/>
    </row>
    <row r="250" spans="1:18" ht="54.95" customHeight="1" x14ac:dyDescent="0.2">
      <c r="A250" s="9">
        <v>248</v>
      </c>
      <c r="B250" s="22">
        <v>31</v>
      </c>
      <c r="C250" s="15" t="s">
        <v>315</v>
      </c>
      <c r="D250" s="15" t="s">
        <v>1618</v>
      </c>
      <c r="E250" s="110" t="s">
        <v>10</v>
      </c>
      <c r="F250" s="110" t="s">
        <v>10</v>
      </c>
      <c r="G250" s="111" t="s">
        <v>10</v>
      </c>
      <c r="H250" s="111" t="s">
        <v>10</v>
      </c>
      <c r="I250" s="7" t="s">
        <v>1644</v>
      </c>
      <c r="J250" s="15" t="s">
        <v>351</v>
      </c>
      <c r="K250" s="15" t="s">
        <v>352</v>
      </c>
      <c r="L250" s="15" t="s">
        <v>353</v>
      </c>
      <c r="M250" s="17">
        <v>1504</v>
      </c>
      <c r="N250" s="17"/>
      <c r="O250" s="82">
        <f t="shared" si="21"/>
        <v>1504</v>
      </c>
      <c r="P250" s="82">
        <f t="shared" si="19"/>
        <v>1504</v>
      </c>
      <c r="Q250" s="46"/>
      <c r="R250" s="45"/>
    </row>
    <row r="251" spans="1:18" ht="54.95" customHeight="1" x14ac:dyDescent="0.2">
      <c r="A251" s="9">
        <v>249</v>
      </c>
      <c r="B251" s="22">
        <v>31</v>
      </c>
      <c r="C251" s="15" t="s">
        <v>323</v>
      </c>
      <c r="D251" s="15" t="s">
        <v>1618</v>
      </c>
      <c r="E251" s="110" t="s">
        <v>10</v>
      </c>
      <c r="F251" s="110" t="s">
        <v>10</v>
      </c>
      <c r="G251" s="108" t="s">
        <v>10</v>
      </c>
      <c r="H251" s="110" t="s">
        <v>10</v>
      </c>
      <c r="I251" s="7" t="s">
        <v>1648</v>
      </c>
      <c r="J251" s="15" t="s">
        <v>324</v>
      </c>
      <c r="K251" s="15" t="s">
        <v>325</v>
      </c>
      <c r="L251" s="15" t="s">
        <v>326</v>
      </c>
      <c r="M251" s="17">
        <v>9500</v>
      </c>
      <c r="N251" s="17"/>
      <c r="O251" s="82">
        <f t="shared" si="21"/>
        <v>9500</v>
      </c>
      <c r="P251" s="82">
        <f t="shared" si="19"/>
        <v>9500</v>
      </c>
      <c r="Q251" s="44"/>
      <c r="R251" s="45"/>
    </row>
    <row r="252" spans="1:18" ht="54.95" customHeight="1" x14ac:dyDescent="0.2">
      <c r="A252" s="9">
        <v>250</v>
      </c>
      <c r="B252" s="22">
        <v>31</v>
      </c>
      <c r="C252" s="15" t="s">
        <v>323</v>
      </c>
      <c r="D252" s="15" t="s">
        <v>1618</v>
      </c>
      <c r="E252" s="110" t="s">
        <v>10</v>
      </c>
      <c r="F252" s="110" t="s">
        <v>10</v>
      </c>
      <c r="G252" s="111" t="s">
        <v>10</v>
      </c>
      <c r="H252" s="111" t="s">
        <v>10</v>
      </c>
      <c r="I252" s="7" t="s">
        <v>1648</v>
      </c>
      <c r="J252" s="15" t="s">
        <v>327</v>
      </c>
      <c r="K252" s="15" t="s">
        <v>328</v>
      </c>
      <c r="L252" s="15" t="s">
        <v>329</v>
      </c>
      <c r="M252" s="17">
        <v>17186</v>
      </c>
      <c r="N252" s="17"/>
      <c r="O252" s="82">
        <f t="shared" si="21"/>
        <v>17186</v>
      </c>
      <c r="P252" s="82">
        <f t="shared" si="19"/>
        <v>17186</v>
      </c>
      <c r="Q252" s="24"/>
      <c r="R252" s="45"/>
    </row>
    <row r="253" spans="1:18" ht="54.95" customHeight="1" x14ac:dyDescent="0.2">
      <c r="A253" s="9">
        <v>251</v>
      </c>
      <c r="B253" s="26">
        <v>31</v>
      </c>
      <c r="C253" s="15" t="s">
        <v>330</v>
      </c>
      <c r="D253" s="15" t="s">
        <v>1618</v>
      </c>
      <c r="E253" s="110" t="s">
        <v>10</v>
      </c>
      <c r="F253" s="110" t="s">
        <v>10</v>
      </c>
      <c r="G253" s="108" t="s">
        <v>10</v>
      </c>
      <c r="H253" s="110" t="s">
        <v>10</v>
      </c>
      <c r="I253" s="7" t="s">
        <v>1650</v>
      </c>
      <c r="J253" s="15" t="s">
        <v>360</v>
      </c>
      <c r="K253" s="15" t="s">
        <v>361</v>
      </c>
      <c r="L253" s="15" t="s">
        <v>362</v>
      </c>
      <c r="M253" s="17">
        <v>20000</v>
      </c>
      <c r="N253" s="17"/>
      <c r="O253" s="82">
        <f t="shared" si="21"/>
        <v>20000</v>
      </c>
      <c r="P253" s="82">
        <f t="shared" si="19"/>
        <v>20000</v>
      </c>
      <c r="Q253" s="44"/>
      <c r="R253" s="45"/>
    </row>
    <row r="254" spans="1:18" ht="54.95" customHeight="1" x14ac:dyDescent="0.2">
      <c r="A254" s="9">
        <v>252</v>
      </c>
      <c r="B254" s="2">
        <v>32</v>
      </c>
      <c r="C254" s="15" t="s">
        <v>1278</v>
      </c>
      <c r="D254" s="15" t="s">
        <v>1618</v>
      </c>
      <c r="E254" s="112" t="s">
        <v>10</v>
      </c>
      <c r="F254" s="112" t="s">
        <v>10</v>
      </c>
      <c r="G254" s="111" t="s">
        <v>10</v>
      </c>
      <c r="H254" s="111" t="s">
        <v>10</v>
      </c>
      <c r="I254" s="7" t="s">
        <v>1663</v>
      </c>
      <c r="J254" s="27" t="s">
        <v>1067</v>
      </c>
      <c r="K254" s="27" t="s">
        <v>1068</v>
      </c>
      <c r="L254" s="57" t="s">
        <v>1069</v>
      </c>
      <c r="M254" s="17">
        <v>2000</v>
      </c>
      <c r="N254" s="17"/>
      <c r="O254" s="82">
        <f t="shared" si="21"/>
        <v>2000</v>
      </c>
      <c r="P254" s="82">
        <f t="shared" si="19"/>
        <v>2000</v>
      </c>
      <c r="R254" s="40"/>
    </row>
    <row r="255" spans="1:18" ht="54.95" customHeight="1" x14ac:dyDescent="0.2">
      <c r="A255" s="9">
        <v>253</v>
      </c>
      <c r="B255" s="22">
        <v>31</v>
      </c>
      <c r="C255" s="15" t="s">
        <v>334</v>
      </c>
      <c r="D255" s="15" t="s">
        <v>1618</v>
      </c>
      <c r="E255" s="110" t="s">
        <v>10</v>
      </c>
      <c r="F255" s="110" t="s">
        <v>10</v>
      </c>
      <c r="G255" s="108" t="s">
        <v>10</v>
      </c>
      <c r="H255" s="110" t="s">
        <v>10</v>
      </c>
      <c r="I255" s="7" t="s">
        <v>1655</v>
      </c>
      <c r="J255" s="15" t="s">
        <v>384</v>
      </c>
      <c r="K255" s="15" t="s">
        <v>385</v>
      </c>
      <c r="L255" s="3" t="s">
        <v>386</v>
      </c>
      <c r="M255" s="17">
        <v>6500</v>
      </c>
      <c r="N255" s="17"/>
      <c r="O255" s="82">
        <f t="shared" si="21"/>
        <v>6500</v>
      </c>
      <c r="P255" s="82">
        <f t="shared" si="19"/>
        <v>6500</v>
      </c>
      <c r="Q255" s="44"/>
      <c r="R255" s="45"/>
    </row>
    <row r="256" spans="1:18" ht="54.95" customHeight="1" x14ac:dyDescent="0.2">
      <c r="A256" s="9">
        <v>254</v>
      </c>
      <c r="B256" s="26">
        <v>31</v>
      </c>
      <c r="C256" s="15" t="s">
        <v>334</v>
      </c>
      <c r="D256" s="15" t="s">
        <v>1618</v>
      </c>
      <c r="E256" s="110" t="s">
        <v>10</v>
      </c>
      <c r="F256" s="110" t="s">
        <v>10</v>
      </c>
      <c r="G256" s="111" t="s">
        <v>10</v>
      </c>
      <c r="H256" s="111" t="s">
        <v>10</v>
      </c>
      <c r="I256" s="7" t="s">
        <v>1655</v>
      </c>
      <c r="J256" s="15" t="s">
        <v>363</v>
      </c>
      <c r="K256" s="15" t="s">
        <v>364</v>
      </c>
      <c r="L256" s="3" t="s">
        <v>365</v>
      </c>
      <c r="M256" s="17">
        <v>8615</v>
      </c>
      <c r="N256" s="17"/>
      <c r="O256" s="82">
        <f t="shared" si="21"/>
        <v>8615</v>
      </c>
      <c r="P256" s="82">
        <f t="shared" si="19"/>
        <v>8615</v>
      </c>
      <c r="Q256" s="44"/>
      <c r="R256" s="45"/>
    </row>
    <row r="257" spans="1:18" ht="54.95" customHeight="1" x14ac:dyDescent="0.2">
      <c r="A257" s="9">
        <v>255</v>
      </c>
      <c r="B257" s="22">
        <v>31</v>
      </c>
      <c r="C257" s="15" t="s">
        <v>334</v>
      </c>
      <c r="D257" s="15" t="s">
        <v>1618</v>
      </c>
      <c r="E257" s="110" t="s">
        <v>10</v>
      </c>
      <c r="F257" s="110" t="s">
        <v>10</v>
      </c>
      <c r="G257" s="108" t="s">
        <v>10</v>
      </c>
      <c r="H257" s="110" t="s">
        <v>10</v>
      </c>
      <c r="I257" s="7" t="s">
        <v>1655</v>
      </c>
      <c r="J257" s="15" t="s">
        <v>335</v>
      </c>
      <c r="K257" s="15" t="s">
        <v>336</v>
      </c>
      <c r="L257" s="3" t="s">
        <v>337</v>
      </c>
      <c r="M257" s="17">
        <v>3400</v>
      </c>
      <c r="N257" s="17"/>
      <c r="O257" s="82">
        <f t="shared" si="21"/>
        <v>3400</v>
      </c>
      <c r="P257" s="82">
        <f t="shared" si="19"/>
        <v>3400</v>
      </c>
      <c r="Q257" s="44"/>
      <c r="R257" s="45"/>
    </row>
    <row r="258" spans="1:18" ht="54.95" customHeight="1" x14ac:dyDescent="0.2">
      <c r="A258" s="9">
        <v>256</v>
      </c>
      <c r="B258" s="2">
        <v>32</v>
      </c>
      <c r="C258" s="15" t="s">
        <v>1022</v>
      </c>
      <c r="D258" s="15" t="s">
        <v>1618</v>
      </c>
      <c r="E258" s="113" t="s">
        <v>10</v>
      </c>
      <c r="F258" s="113" t="s">
        <v>10</v>
      </c>
      <c r="G258" s="111" t="s">
        <v>10</v>
      </c>
      <c r="H258" s="111" t="s">
        <v>10</v>
      </c>
      <c r="I258" s="7" t="s">
        <v>1669</v>
      </c>
      <c r="J258" s="15" t="s">
        <v>1076</v>
      </c>
      <c r="K258" s="15" t="s">
        <v>1077</v>
      </c>
      <c r="L258" s="21" t="s">
        <v>1078</v>
      </c>
      <c r="M258" s="17">
        <v>0</v>
      </c>
      <c r="N258" s="17"/>
      <c r="O258" s="82">
        <f t="shared" si="21"/>
        <v>0</v>
      </c>
      <c r="P258" s="82">
        <f t="shared" si="19"/>
        <v>0</v>
      </c>
      <c r="R258" s="40" t="s">
        <v>1879</v>
      </c>
    </row>
    <row r="259" spans="1:18" ht="54.95" customHeight="1" x14ac:dyDescent="0.2">
      <c r="A259" s="9">
        <v>257</v>
      </c>
      <c r="B259" s="79">
        <v>35</v>
      </c>
      <c r="C259" s="15" t="s">
        <v>226</v>
      </c>
      <c r="D259" s="15" t="s">
        <v>1618</v>
      </c>
      <c r="E259" s="113" t="s">
        <v>10</v>
      </c>
      <c r="F259" s="113" t="s">
        <v>10</v>
      </c>
      <c r="G259" s="108" t="s">
        <v>10</v>
      </c>
      <c r="H259" s="110" t="s">
        <v>10</v>
      </c>
      <c r="I259" s="7" t="s">
        <v>1785</v>
      </c>
      <c r="J259" s="15" t="s">
        <v>693</v>
      </c>
      <c r="K259" s="15" t="s">
        <v>694</v>
      </c>
      <c r="L259" s="15" t="s">
        <v>695</v>
      </c>
      <c r="M259" s="17">
        <v>4000</v>
      </c>
      <c r="N259" s="17"/>
      <c r="O259" s="82">
        <f t="shared" si="21"/>
        <v>4000</v>
      </c>
      <c r="P259" s="82">
        <f t="shared" si="19"/>
        <v>4000</v>
      </c>
      <c r="Q259" s="7"/>
    </row>
    <row r="260" spans="1:18" ht="54.95" customHeight="1" x14ac:dyDescent="0.2">
      <c r="A260" s="9">
        <v>258</v>
      </c>
      <c r="B260" s="13">
        <v>20</v>
      </c>
      <c r="C260" s="14" t="s">
        <v>1196</v>
      </c>
      <c r="D260" s="15" t="s">
        <v>1618</v>
      </c>
      <c r="E260" s="114" t="s">
        <v>10</v>
      </c>
      <c r="F260" s="114" t="s">
        <v>10</v>
      </c>
      <c r="G260" s="111" t="s">
        <v>10</v>
      </c>
      <c r="H260" s="111" t="s">
        <v>10</v>
      </c>
      <c r="I260" s="7" t="s">
        <v>1635</v>
      </c>
      <c r="J260" s="15" t="s">
        <v>1197</v>
      </c>
      <c r="K260" s="14" t="s">
        <v>1198</v>
      </c>
      <c r="L260" s="19" t="s">
        <v>1875</v>
      </c>
      <c r="M260" s="17">
        <v>10000</v>
      </c>
      <c r="N260" s="17"/>
      <c r="O260" s="82">
        <f t="shared" si="21"/>
        <v>10000</v>
      </c>
      <c r="P260" s="82">
        <f t="shared" ref="P260:P323" si="22">O260</f>
        <v>10000</v>
      </c>
      <c r="R260" s="18"/>
    </row>
    <row r="261" spans="1:18" ht="54.95" customHeight="1" x14ac:dyDescent="0.2">
      <c r="A261" s="9">
        <v>259</v>
      </c>
      <c r="B261" s="13">
        <v>20</v>
      </c>
      <c r="C261" s="14" t="s">
        <v>1196</v>
      </c>
      <c r="D261" s="15" t="s">
        <v>1618</v>
      </c>
      <c r="E261" s="114" t="s">
        <v>10</v>
      </c>
      <c r="F261" s="114" t="s">
        <v>10</v>
      </c>
      <c r="G261" s="108" t="s">
        <v>10</v>
      </c>
      <c r="H261" s="110" t="s">
        <v>10</v>
      </c>
      <c r="I261" s="7" t="s">
        <v>1634</v>
      </c>
      <c r="J261" s="15" t="s">
        <v>1199</v>
      </c>
      <c r="K261" s="14" t="s">
        <v>1200</v>
      </c>
      <c r="L261" s="19" t="s">
        <v>1876</v>
      </c>
      <c r="M261" s="17">
        <v>50000</v>
      </c>
      <c r="N261" s="17"/>
      <c r="O261" s="82">
        <v>0</v>
      </c>
      <c r="P261" s="82">
        <f t="shared" si="22"/>
        <v>0</v>
      </c>
      <c r="R261" s="18" t="s">
        <v>1878</v>
      </c>
    </row>
    <row r="262" spans="1:18" ht="54.95" customHeight="1" x14ac:dyDescent="0.2">
      <c r="A262" s="9">
        <v>260</v>
      </c>
      <c r="B262" s="13">
        <v>20</v>
      </c>
      <c r="C262" s="14" t="s">
        <v>1196</v>
      </c>
      <c r="D262" s="15" t="s">
        <v>1618</v>
      </c>
      <c r="E262" s="114" t="s">
        <v>10</v>
      </c>
      <c r="F262" s="114" t="s">
        <v>10</v>
      </c>
      <c r="G262" s="111" t="s">
        <v>10</v>
      </c>
      <c r="H262" s="111" t="s">
        <v>10</v>
      </c>
      <c r="I262" s="7" t="s">
        <v>1636</v>
      </c>
      <c r="J262" s="15" t="s">
        <v>1205</v>
      </c>
      <c r="K262" s="14" t="s">
        <v>1206</v>
      </c>
      <c r="L262" s="19"/>
      <c r="M262" s="17">
        <v>34000</v>
      </c>
      <c r="N262" s="17"/>
      <c r="O262" s="82">
        <f t="shared" si="21"/>
        <v>34000</v>
      </c>
      <c r="P262" s="82">
        <f t="shared" si="22"/>
        <v>34000</v>
      </c>
      <c r="R262" s="18"/>
    </row>
    <row r="263" spans="1:18" ht="54.95" customHeight="1" x14ac:dyDescent="0.2">
      <c r="A263" s="9">
        <v>261</v>
      </c>
      <c r="B263" s="22">
        <v>34</v>
      </c>
      <c r="C263" s="15" t="s">
        <v>566</v>
      </c>
      <c r="D263" s="15" t="s">
        <v>1618</v>
      </c>
      <c r="E263" s="110" t="s">
        <v>10</v>
      </c>
      <c r="F263" s="110" t="s">
        <v>10</v>
      </c>
      <c r="G263" s="108" t="s">
        <v>10</v>
      </c>
      <c r="H263" s="110" t="s">
        <v>10</v>
      </c>
      <c r="I263" s="7" t="s">
        <v>1750</v>
      </c>
      <c r="J263" s="15" t="s">
        <v>1231</v>
      </c>
      <c r="K263" s="15" t="s">
        <v>575</v>
      </c>
      <c r="L263" s="15" t="s">
        <v>576</v>
      </c>
      <c r="M263" s="17">
        <v>5000</v>
      </c>
      <c r="N263" s="17"/>
      <c r="O263" s="82">
        <f t="shared" si="21"/>
        <v>5000</v>
      </c>
      <c r="P263" s="82">
        <f t="shared" si="22"/>
        <v>5000</v>
      </c>
    </row>
    <row r="264" spans="1:18" ht="54.95" customHeight="1" x14ac:dyDescent="0.2">
      <c r="A264" s="9">
        <v>262</v>
      </c>
      <c r="B264" s="22">
        <v>34</v>
      </c>
      <c r="C264" s="15" t="s">
        <v>566</v>
      </c>
      <c r="D264" s="15" t="s">
        <v>1618</v>
      </c>
      <c r="E264" s="110" t="s">
        <v>10</v>
      </c>
      <c r="F264" s="110" t="s">
        <v>10</v>
      </c>
      <c r="G264" s="111" t="s">
        <v>10</v>
      </c>
      <c r="H264" s="111" t="s">
        <v>10</v>
      </c>
      <c r="I264" s="7" t="s">
        <v>1750</v>
      </c>
      <c r="J264" s="15" t="s">
        <v>1232</v>
      </c>
      <c r="K264" s="15" t="s">
        <v>599</v>
      </c>
      <c r="L264" s="15" t="s">
        <v>600</v>
      </c>
      <c r="M264" s="17">
        <v>5000</v>
      </c>
      <c r="N264" s="17"/>
      <c r="O264" s="82">
        <f t="shared" si="21"/>
        <v>5000</v>
      </c>
      <c r="P264" s="82">
        <f t="shared" si="22"/>
        <v>5000</v>
      </c>
    </row>
    <row r="265" spans="1:18" ht="54.95" customHeight="1" x14ac:dyDescent="0.2">
      <c r="A265" s="9">
        <v>263</v>
      </c>
      <c r="B265" s="22">
        <v>34</v>
      </c>
      <c r="C265" s="15" t="s">
        <v>566</v>
      </c>
      <c r="D265" s="15" t="s">
        <v>1618</v>
      </c>
      <c r="E265" s="110" t="s">
        <v>10</v>
      </c>
      <c r="F265" s="110" t="s">
        <v>10</v>
      </c>
      <c r="G265" s="108" t="s">
        <v>10</v>
      </c>
      <c r="H265" s="110" t="s">
        <v>10</v>
      </c>
      <c r="I265" s="7" t="s">
        <v>1750</v>
      </c>
      <c r="J265" s="15" t="s">
        <v>1233</v>
      </c>
      <c r="K265" s="15" t="s">
        <v>579</v>
      </c>
      <c r="L265" s="15" t="s">
        <v>580</v>
      </c>
      <c r="M265" s="17">
        <v>14000</v>
      </c>
      <c r="N265" s="17"/>
      <c r="O265" s="82">
        <f t="shared" si="21"/>
        <v>14000</v>
      </c>
      <c r="P265" s="82">
        <f t="shared" si="22"/>
        <v>14000</v>
      </c>
    </row>
    <row r="266" spans="1:18" ht="54.95" customHeight="1" x14ac:dyDescent="0.2">
      <c r="A266" s="9">
        <v>264</v>
      </c>
      <c r="B266" s="22">
        <v>34</v>
      </c>
      <c r="C266" s="15" t="s">
        <v>566</v>
      </c>
      <c r="D266" s="15" t="s">
        <v>1618</v>
      </c>
      <c r="E266" s="110" t="s">
        <v>10</v>
      </c>
      <c r="F266" s="110" t="s">
        <v>10</v>
      </c>
      <c r="G266" s="111" t="s">
        <v>10</v>
      </c>
      <c r="H266" s="111" t="s">
        <v>10</v>
      </c>
      <c r="I266" s="7" t="s">
        <v>1750</v>
      </c>
      <c r="J266" s="15" t="s">
        <v>1235</v>
      </c>
      <c r="K266" s="15" t="s">
        <v>573</v>
      </c>
      <c r="L266" s="15" t="s">
        <v>574</v>
      </c>
      <c r="M266" s="17">
        <v>20000</v>
      </c>
      <c r="N266" s="17">
        <v>20000</v>
      </c>
      <c r="O266" s="82">
        <v>0</v>
      </c>
      <c r="P266" s="82">
        <f t="shared" si="22"/>
        <v>0</v>
      </c>
      <c r="R266" s="6" t="s">
        <v>1882</v>
      </c>
    </row>
    <row r="267" spans="1:18" ht="54.95" customHeight="1" x14ac:dyDescent="0.2">
      <c r="A267" s="9">
        <v>265</v>
      </c>
      <c r="B267" s="22">
        <v>34</v>
      </c>
      <c r="C267" s="15" t="s">
        <v>566</v>
      </c>
      <c r="D267" s="15" t="s">
        <v>1618</v>
      </c>
      <c r="E267" s="109" t="s">
        <v>10</v>
      </c>
      <c r="F267" s="109" t="s">
        <v>10</v>
      </c>
      <c r="G267" s="108" t="s">
        <v>10</v>
      </c>
      <c r="H267" s="110" t="s">
        <v>10</v>
      </c>
      <c r="I267" s="7" t="s">
        <v>1750</v>
      </c>
      <c r="J267" s="15" t="s">
        <v>1237</v>
      </c>
      <c r="K267" s="27" t="s">
        <v>581</v>
      </c>
      <c r="L267" s="27" t="s">
        <v>582</v>
      </c>
      <c r="M267" s="17">
        <v>25000</v>
      </c>
      <c r="N267" s="17">
        <v>25000</v>
      </c>
      <c r="O267" s="82">
        <v>0</v>
      </c>
      <c r="P267" s="82">
        <f t="shared" si="22"/>
        <v>0</v>
      </c>
      <c r="R267" s="6" t="s">
        <v>1882</v>
      </c>
    </row>
    <row r="268" spans="1:18" ht="54.95" customHeight="1" x14ac:dyDescent="0.2">
      <c r="A268" s="9">
        <v>266</v>
      </c>
      <c r="B268" s="22">
        <v>34</v>
      </c>
      <c r="C268" s="15" t="s">
        <v>566</v>
      </c>
      <c r="D268" s="15" t="s">
        <v>1618</v>
      </c>
      <c r="E268" s="110" t="s">
        <v>10</v>
      </c>
      <c r="F268" s="110" t="s">
        <v>10</v>
      </c>
      <c r="G268" s="111" t="s">
        <v>10</v>
      </c>
      <c r="H268" s="111" t="s">
        <v>10</v>
      </c>
      <c r="I268" s="7" t="s">
        <v>1750</v>
      </c>
      <c r="J268" s="15" t="s">
        <v>1240</v>
      </c>
      <c r="K268" s="15" t="s">
        <v>577</v>
      </c>
      <c r="L268" s="15" t="s">
        <v>578</v>
      </c>
      <c r="M268" s="17">
        <v>50000</v>
      </c>
      <c r="N268" s="17">
        <v>50000</v>
      </c>
      <c r="O268" s="82">
        <v>0</v>
      </c>
      <c r="P268" s="82">
        <f t="shared" si="22"/>
        <v>0</v>
      </c>
      <c r="R268" s="6" t="s">
        <v>1880</v>
      </c>
    </row>
    <row r="269" spans="1:18" ht="54.95" customHeight="1" x14ac:dyDescent="0.2">
      <c r="A269" s="9">
        <v>267</v>
      </c>
      <c r="B269" s="22">
        <v>34</v>
      </c>
      <c r="C269" s="15" t="s">
        <v>607</v>
      </c>
      <c r="D269" s="15" t="s">
        <v>1618</v>
      </c>
      <c r="E269" s="110" t="s">
        <v>10</v>
      </c>
      <c r="F269" s="110" t="s">
        <v>10</v>
      </c>
      <c r="G269" s="108" t="s">
        <v>10</v>
      </c>
      <c r="H269" s="110" t="s">
        <v>10</v>
      </c>
      <c r="I269" s="7" t="s">
        <v>1761</v>
      </c>
      <c r="J269" s="15" t="s">
        <v>608</v>
      </c>
      <c r="K269" s="15" t="s">
        <v>609</v>
      </c>
      <c r="L269" s="15" t="s">
        <v>610</v>
      </c>
      <c r="M269" s="17">
        <v>85000</v>
      </c>
      <c r="N269" s="17"/>
      <c r="O269" s="82">
        <v>56500</v>
      </c>
      <c r="P269" s="82">
        <f t="shared" si="22"/>
        <v>56500</v>
      </c>
      <c r="R269" s="6" t="s">
        <v>1881</v>
      </c>
    </row>
    <row r="270" spans="1:18" ht="54.95" customHeight="1" x14ac:dyDescent="0.2">
      <c r="A270" s="9">
        <v>268</v>
      </c>
      <c r="B270" s="22">
        <v>34</v>
      </c>
      <c r="C270" s="15" t="s">
        <v>607</v>
      </c>
      <c r="D270" s="15" t="s">
        <v>1618</v>
      </c>
      <c r="E270" s="110" t="s">
        <v>10</v>
      </c>
      <c r="F270" s="110" t="s">
        <v>10</v>
      </c>
      <c r="G270" s="111" t="s">
        <v>10</v>
      </c>
      <c r="H270" s="111" t="s">
        <v>10</v>
      </c>
      <c r="I270" s="7" t="s">
        <v>1762</v>
      </c>
      <c r="J270" s="15" t="s">
        <v>1257</v>
      </c>
      <c r="K270" s="15" t="s">
        <v>599</v>
      </c>
      <c r="L270" s="55" t="s">
        <v>677</v>
      </c>
      <c r="M270" s="17">
        <v>15000</v>
      </c>
      <c r="N270" s="17"/>
      <c r="O270" s="82">
        <f t="shared" si="21"/>
        <v>15000</v>
      </c>
      <c r="P270" s="82">
        <f t="shared" si="22"/>
        <v>15000</v>
      </c>
    </row>
    <row r="271" spans="1:18" ht="54.95" customHeight="1" x14ac:dyDescent="0.2">
      <c r="A271" s="9">
        <v>269</v>
      </c>
      <c r="B271" s="22">
        <v>34</v>
      </c>
      <c r="C271" s="15" t="s">
        <v>607</v>
      </c>
      <c r="D271" s="15" t="s">
        <v>1618</v>
      </c>
      <c r="E271" s="110" t="s">
        <v>10</v>
      </c>
      <c r="F271" s="110" t="s">
        <v>10</v>
      </c>
      <c r="G271" s="108" t="s">
        <v>10</v>
      </c>
      <c r="H271" s="110" t="s">
        <v>10</v>
      </c>
      <c r="I271" s="7" t="s">
        <v>1762</v>
      </c>
      <c r="J271" s="15" t="s">
        <v>1258</v>
      </c>
      <c r="K271" s="55" t="s">
        <v>613</v>
      </c>
      <c r="L271" s="15" t="s">
        <v>676</v>
      </c>
      <c r="M271" s="17">
        <v>25000</v>
      </c>
      <c r="N271" s="17"/>
      <c r="O271" s="82">
        <f t="shared" si="21"/>
        <v>25000</v>
      </c>
      <c r="P271" s="82">
        <f t="shared" si="22"/>
        <v>25000</v>
      </c>
    </row>
    <row r="272" spans="1:18" ht="54.95" customHeight="1" x14ac:dyDescent="0.2">
      <c r="A272" s="9">
        <v>270</v>
      </c>
      <c r="B272" s="22">
        <v>34</v>
      </c>
      <c r="C272" s="15" t="s">
        <v>607</v>
      </c>
      <c r="D272" s="15" t="s">
        <v>1618</v>
      </c>
      <c r="E272" s="110" t="s">
        <v>10</v>
      </c>
      <c r="F272" s="110" t="s">
        <v>10</v>
      </c>
      <c r="G272" s="111" t="s">
        <v>10</v>
      </c>
      <c r="H272" s="111" t="s">
        <v>10</v>
      </c>
      <c r="I272" s="7" t="s">
        <v>1762</v>
      </c>
      <c r="J272" s="15" t="s">
        <v>1259</v>
      </c>
      <c r="K272" s="27" t="s">
        <v>655</v>
      </c>
      <c r="L272" s="27" t="s">
        <v>681</v>
      </c>
      <c r="M272" s="17">
        <v>30000</v>
      </c>
      <c r="N272" s="17"/>
      <c r="O272" s="82">
        <f t="shared" si="21"/>
        <v>30000</v>
      </c>
      <c r="P272" s="82">
        <f t="shared" si="22"/>
        <v>30000</v>
      </c>
    </row>
    <row r="273" spans="1:18" ht="54.95" customHeight="1" x14ac:dyDescent="0.2">
      <c r="A273" s="9">
        <v>271</v>
      </c>
      <c r="B273" s="2">
        <v>32</v>
      </c>
      <c r="C273" s="15" t="s">
        <v>1018</v>
      </c>
      <c r="D273" s="15" t="s">
        <v>1618</v>
      </c>
      <c r="E273" s="113" t="s">
        <v>10</v>
      </c>
      <c r="F273" s="113" t="s">
        <v>10</v>
      </c>
      <c r="G273" s="108" t="s">
        <v>10</v>
      </c>
      <c r="H273" s="110" t="s">
        <v>10</v>
      </c>
      <c r="I273" s="7" t="s">
        <v>1675</v>
      </c>
      <c r="J273" s="15" t="s">
        <v>1073</v>
      </c>
      <c r="K273" s="15" t="s">
        <v>1074</v>
      </c>
      <c r="L273" s="21" t="s">
        <v>1075</v>
      </c>
      <c r="M273" s="17">
        <v>6500</v>
      </c>
      <c r="N273" s="17"/>
      <c r="O273" s="82">
        <v>0</v>
      </c>
      <c r="P273" s="82">
        <f t="shared" si="22"/>
        <v>0</v>
      </c>
      <c r="R273" s="40" t="s">
        <v>1926</v>
      </c>
    </row>
    <row r="274" spans="1:18" ht="54.95" customHeight="1" x14ac:dyDescent="0.2">
      <c r="A274" s="9">
        <v>272</v>
      </c>
      <c r="B274" s="2">
        <v>32</v>
      </c>
      <c r="C274" s="15" t="s">
        <v>1018</v>
      </c>
      <c r="D274" s="15" t="s">
        <v>1618</v>
      </c>
      <c r="E274" s="113" t="s">
        <v>10</v>
      </c>
      <c r="F274" s="113" t="s">
        <v>10</v>
      </c>
      <c r="G274" s="111" t="s">
        <v>10</v>
      </c>
      <c r="H274" s="111" t="s">
        <v>10</v>
      </c>
      <c r="I274" s="7" t="s">
        <v>1675</v>
      </c>
      <c r="J274" s="15" t="s">
        <v>1064</v>
      </c>
      <c r="K274" s="15" t="s">
        <v>1065</v>
      </c>
      <c r="L274" s="21" t="s">
        <v>1066</v>
      </c>
      <c r="M274" s="17">
        <v>4000</v>
      </c>
      <c r="N274" s="17"/>
      <c r="O274" s="82">
        <f t="shared" si="21"/>
        <v>4000</v>
      </c>
      <c r="P274" s="82">
        <f t="shared" si="22"/>
        <v>4000</v>
      </c>
      <c r="R274" s="40"/>
    </row>
    <row r="275" spans="1:18" ht="54.95" customHeight="1" x14ac:dyDescent="0.2">
      <c r="A275" s="9">
        <v>273</v>
      </c>
      <c r="B275" s="39">
        <v>36</v>
      </c>
      <c r="C275" s="87" t="s">
        <v>128</v>
      </c>
      <c r="D275" s="15" t="s">
        <v>1618</v>
      </c>
      <c r="E275" s="115" t="s">
        <v>10</v>
      </c>
      <c r="F275" s="115" t="s">
        <v>10</v>
      </c>
      <c r="G275" s="108" t="s">
        <v>10</v>
      </c>
      <c r="H275" s="110" t="s">
        <v>10</v>
      </c>
      <c r="I275" s="7" t="s">
        <v>1820</v>
      </c>
      <c r="J275" s="87" t="s">
        <v>132</v>
      </c>
      <c r="K275" s="87" t="s">
        <v>133</v>
      </c>
      <c r="L275" s="87" t="s">
        <v>134</v>
      </c>
      <c r="M275" s="88">
        <v>500</v>
      </c>
      <c r="N275" s="88"/>
      <c r="O275" s="82">
        <f t="shared" si="21"/>
        <v>500</v>
      </c>
      <c r="P275" s="82">
        <f t="shared" si="22"/>
        <v>500</v>
      </c>
      <c r="R275" s="89"/>
    </row>
    <row r="276" spans="1:18" ht="54.95" customHeight="1" x14ac:dyDescent="0.2">
      <c r="A276" s="9">
        <v>274</v>
      </c>
      <c r="B276" s="26">
        <v>31</v>
      </c>
      <c r="C276" s="15" t="s">
        <v>377</v>
      </c>
      <c r="D276" s="15" t="s">
        <v>1618</v>
      </c>
      <c r="E276" s="110" t="s">
        <v>10</v>
      </c>
      <c r="F276" s="110" t="s">
        <v>10</v>
      </c>
      <c r="G276" s="111" t="s">
        <v>10</v>
      </c>
      <c r="H276" s="111" t="s">
        <v>10</v>
      </c>
      <c r="I276" s="7" t="s">
        <v>1660</v>
      </c>
      <c r="J276" s="15" t="s">
        <v>378</v>
      </c>
      <c r="K276" s="15" t="s">
        <v>379</v>
      </c>
      <c r="L276" s="15" t="s">
        <v>380</v>
      </c>
      <c r="M276" s="17">
        <v>0</v>
      </c>
      <c r="N276" s="17"/>
      <c r="O276" s="82">
        <f t="shared" si="21"/>
        <v>0</v>
      </c>
      <c r="P276" s="82">
        <f t="shared" si="22"/>
        <v>0</v>
      </c>
      <c r="Q276" s="24"/>
      <c r="R276" s="45" t="s">
        <v>1883</v>
      </c>
    </row>
    <row r="277" spans="1:18" ht="54.95" customHeight="1" x14ac:dyDescent="0.2">
      <c r="A277" s="9">
        <v>275</v>
      </c>
      <c r="B277" s="70">
        <v>33</v>
      </c>
      <c r="C277" s="15" t="s">
        <v>846</v>
      </c>
      <c r="D277" s="15" t="s">
        <v>1618</v>
      </c>
      <c r="E277" s="116" t="s">
        <v>10</v>
      </c>
      <c r="F277" s="116" t="s">
        <v>10</v>
      </c>
      <c r="G277" s="108" t="s">
        <v>10</v>
      </c>
      <c r="H277" s="110" t="s">
        <v>10</v>
      </c>
      <c r="I277" s="7" t="s">
        <v>1715</v>
      </c>
      <c r="J277" s="43" t="s">
        <v>1614</v>
      </c>
      <c r="K277" s="43" t="s">
        <v>896</v>
      </c>
      <c r="L277" s="27" t="s">
        <v>897</v>
      </c>
      <c r="M277" s="52">
        <v>32000</v>
      </c>
      <c r="N277" s="52"/>
      <c r="O277" s="82">
        <f t="shared" si="21"/>
        <v>32000</v>
      </c>
      <c r="P277" s="82">
        <f t="shared" si="22"/>
        <v>32000</v>
      </c>
      <c r="R277" s="78"/>
    </row>
    <row r="278" spans="1:18" ht="54.95" customHeight="1" x14ac:dyDescent="0.2">
      <c r="A278" s="9">
        <v>276</v>
      </c>
      <c r="B278" s="22">
        <v>31</v>
      </c>
      <c r="C278" s="15" t="s">
        <v>345</v>
      </c>
      <c r="D278" s="15" t="s">
        <v>1618</v>
      </c>
      <c r="E278" s="110" t="s">
        <v>10</v>
      </c>
      <c r="F278" s="110" t="s">
        <v>10</v>
      </c>
      <c r="G278" s="111" t="s">
        <v>10</v>
      </c>
      <c r="H278" s="111" t="s">
        <v>10</v>
      </c>
      <c r="I278" s="7" t="s">
        <v>1646</v>
      </c>
      <c r="J278" s="15" t="s">
        <v>346</v>
      </c>
      <c r="K278" s="15" t="s">
        <v>347</v>
      </c>
      <c r="L278" s="27" t="s">
        <v>497</v>
      </c>
      <c r="M278" s="17">
        <v>2000</v>
      </c>
      <c r="N278" s="17"/>
      <c r="O278" s="82">
        <f t="shared" si="21"/>
        <v>2000</v>
      </c>
      <c r="P278" s="82">
        <f t="shared" si="22"/>
        <v>2000</v>
      </c>
      <c r="Q278" s="24"/>
      <c r="R278" s="45" t="s">
        <v>1281</v>
      </c>
    </row>
    <row r="279" spans="1:18" ht="54.95" customHeight="1" x14ac:dyDescent="0.2">
      <c r="A279" s="9">
        <v>277</v>
      </c>
      <c r="B279" s="22">
        <v>31</v>
      </c>
      <c r="C279" s="15" t="s">
        <v>319</v>
      </c>
      <c r="D279" s="15" t="s">
        <v>1618</v>
      </c>
      <c r="E279" s="109" t="s">
        <v>10</v>
      </c>
      <c r="F279" s="109" t="s">
        <v>10</v>
      </c>
      <c r="G279" s="108" t="s">
        <v>10</v>
      </c>
      <c r="H279" s="110" t="s">
        <v>10</v>
      </c>
      <c r="I279" s="7" t="s">
        <v>1646</v>
      </c>
      <c r="J279" s="27" t="s">
        <v>320</v>
      </c>
      <c r="K279" s="27" t="s">
        <v>321</v>
      </c>
      <c r="L279" s="27" t="s">
        <v>322</v>
      </c>
      <c r="M279" s="17">
        <v>5459</v>
      </c>
      <c r="N279" s="17"/>
      <c r="O279" s="82">
        <f t="shared" si="21"/>
        <v>5459</v>
      </c>
      <c r="P279" s="82">
        <f t="shared" si="22"/>
        <v>5459</v>
      </c>
      <c r="Q279" s="24"/>
      <c r="R279" s="45" t="s">
        <v>1281</v>
      </c>
    </row>
    <row r="280" spans="1:18" ht="54.95" customHeight="1" x14ac:dyDescent="0.2">
      <c r="A280" s="9">
        <v>278</v>
      </c>
      <c r="B280" s="70">
        <v>33</v>
      </c>
      <c r="C280" s="15" t="s">
        <v>17</v>
      </c>
      <c r="D280" s="15" t="s">
        <v>1618</v>
      </c>
      <c r="E280" s="113" t="s">
        <v>10</v>
      </c>
      <c r="F280" s="113" t="s">
        <v>10</v>
      </c>
      <c r="G280" s="111" t="s">
        <v>10</v>
      </c>
      <c r="H280" s="111" t="s">
        <v>10</v>
      </c>
      <c r="I280" s="7" t="s">
        <v>1703</v>
      </c>
      <c r="J280" s="15" t="s">
        <v>1012</v>
      </c>
      <c r="K280" s="15" t="s">
        <v>1013</v>
      </c>
      <c r="L280" s="15" t="s">
        <v>1014</v>
      </c>
      <c r="M280" s="17">
        <v>20000</v>
      </c>
      <c r="N280" s="17"/>
      <c r="O280" s="82">
        <f t="shared" si="21"/>
        <v>20000</v>
      </c>
      <c r="P280" s="82">
        <f t="shared" si="22"/>
        <v>20000</v>
      </c>
      <c r="R280" s="24"/>
    </row>
    <row r="281" spans="1:18" ht="54.95" customHeight="1" x14ac:dyDescent="0.2">
      <c r="A281" s="9">
        <v>279</v>
      </c>
      <c r="B281" s="79">
        <v>35</v>
      </c>
      <c r="C281" s="15" t="s">
        <v>246</v>
      </c>
      <c r="D281" s="15" t="s">
        <v>1618</v>
      </c>
      <c r="E281" s="113" t="s">
        <v>10</v>
      </c>
      <c r="F281" s="113" t="s">
        <v>10</v>
      </c>
      <c r="G281" s="108" t="s">
        <v>10</v>
      </c>
      <c r="H281" s="110" t="s">
        <v>10</v>
      </c>
      <c r="I281" s="7" t="s">
        <v>1795</v>
      </c>
      <c r="J281" s="15" t="s">
        <v>248</v>
      </c>
      <c r="K281" s="15" t="s">
        <v>198</v>
      </c>
      <c r="L281" s="15" t="s">
        <v>199</v>
      </c>
      <c r="M281" s="17">
        <v>5000</v>
      </c>
      <c r="N281" s="17"/>
      <c r="O281" s="82">
        <f t="shared" si="21"/>
        <v>5000</v>
      </c>
      <c r="P281" s="82">
        <f t="shared" si="22"/>
        <v>5000</v>
      </c>
      <c r="Q281" s="7"/>
    </row>
    <row r="282" spans="1:18" ht="54.95" customHeight="1" x14ac:dyDescent="0.2">
      <c r="A282" s="9">
        <v>280</v>
      </c>
      <c r="B282" s="79">
        <v>35</v>
      </c>
      <c r="C282" s="15" t="s">
        <v>246</v>
      </c>
      <c r="D282" s="15" t="s">
        <v>1618</v>
      </c>
      <c r="E282" s="113" t="s">
        <v>10</v>
      </c>
      <c r="F282" s="113" t="s">
        <v>10</v>
      </c>
      <c r="G282" s="111" t="s">
        <v>10</v>
      </c>
      <c r="H282" s="111" t="s">
        <v>10</v>
      </c>
      <c r="I282" s="7" t="s">
        <v>1795</v>
      </c>
      <c r="J282" s="15" t="s">
        <v>250</v>
      </c>
      <c r="K282" s="15" t="s">
        <v>251</v>
      </c>
      <c r="L282" s="15" t="s">
        <v>252</v>
      </c>
      <c r="M282" s="17">
        <v>12000</v>
      </c>
      <c r="N282" s="17"/>
      <c r="O282" s="82">
        <f t="shared" si="21"/>
        <v>12000</v>
      </c>
      <c r="P282" s="82">
        <f t="shared" si="22"/>
        <v>12000</v>
      </c>
      <c r="Q282" s="7"/>
    </row>
    <row r="283" spans="1:18" ht="54.95" customHeight="1" x14ac:dyDescent="0.2">
      <c r="A283" s="9">
        <v>281</v>
      </c>
      <c r="B283" s="22">
        <v>20</v>
      </c>
      <c r="C283" s="15" t="s">
        <v>498</v>
      </c>
      <c r="D283" s="15" t="s">
        <v>1618</v>
      </c>
      <c r="E283" s="109" t="s">
        <v>10</v>
      </c>
      <c r="F283" s="109" t="s">
        <v>10</v>
      </c>
      <c r="G283" s="108" t="s">
        <v>10</v>
      </c>
      <c r="H283" s="110" t="s">
        <v>10</v>
      </c>
      <c r="I283" s="7" t="s">
        <v>1637</v>
      </c>
      <c r="J283" s="27" t="s">
        <v>499</v>
      </c>
      <c r="K283" s="27" t="s">
        <v>500</v>
      </c>
      <c r="L283" s="27" t="s">
        <v>501</v>
      </c>
      <c r="M283" s="17">
        <v>10000</v>
      </c>
      <c r="N283" s="17"/>
      <c r="O283" s="82">
        <f t="shared" si="21"/>
        <v>10000</v>
      </c>
      <c r="P283" s="82">
        <f t="shared" si="22"/>
        <v>10000</v>
      </c>
      <c r="R283" s="24"/>
    </row>
    <row r="284" spans="1:18" ht="54.95" customHeight="1" x14ac:dyDescent="0.2">
      <c r="A284" s="9">
        <v>282</v>
      </c>
      <c r="B284" s="79">
        <v>35</v>
      </c>
      <c r="C284" s="15" t="s">
        <v>256</v>
      </c>
      <c r="D284" s="15" t="s">
        <v>1618</v>
      </c>
      <c r="E284" s="113" t="s">
        <v>10</v>
      </c>
      <c r="F284" s="113" t="s">
        <v>10</v>
      </c>
      <c r="G284" s="111" t="s">
        <v>10</v>
      </c>
      <c r="H284" s="111" t="s">
        <v>10</v>
      </c>
      <c r="I284" s="7" t="s">
        <v>1642</v>
      </c>
      <c r="J284" s="15" t="s">
        <v>257</v>
      </c>
      <c r="K284" s="55" t="s">
        <v>705</v>
      </c>
      <c r="L284" s="15" t="s">
        <v>258</v>
      </c>
      <c r="M284" s="17">
        <v>2000</v>
      </c>
      <c r="N284" s="17"/>
      <c r="O284" s="82">
        <f t="shared" si="21"/>
        <v>2000</v>
      </c>
      <c r="P284" s="82">
        <f t="shared" si="22"/>
        <v>2000</v>
      </c>
      <c r="Q284" s="7"/>
    </row>
    <row r="285" spans="1:18" ht="54.95" customHeight="1" x14ac:dyDescent="0.2">
      <c r="A285" s="9">
        <v>283</v>
      </c>
      <c r="B285" s="79">
        <v>35</v>
      </c>
      <c r="C285" s="15" t="s">
        <v>256</v>
      </c>
      <c r="D285" s="15" t="s">
        <v>1618</v>
      </c>
      <c r="E285" s="113" t="s">
        <v>10</v>
      </c>
      <c r="F285" s="113" t="s">
        <v>10</v>
      </c>
      <c r="G285" s="108" t="s">
        <v>10</v>
      </c>
      <c r="H285" s="110" t="s">
        <v>10</v>
      </c>
      <c r="I285" s="7" t="s">
        <v>1798</v>
      </c>
      <c r="J285" s="15" t="s">
        <v>261</v>
      </c>
      <c r="K285" s="15" t="s">
        <v>262</v>
      </c>
      <c r="L285" s="15" t="s">
        <v>263</v>
      </c>
      <c r="M285" s="17">
        <v>1000</v>
      </c>
      <c r="N285" s="17"/>
      <c r="O285" s="82">
        <f t="shared" si="21"/>
        <v>1000</v>
      </c>
      <c r="P285" s="82">
        <f t="shared" si="22"/>
        <v>1000</v>
      </c>
      <c r="Q285" s="7"/>
    </row>
    <row r="286" spans="1:18" ht="54.95" customHeight="1" x14ac:dyDescent="0.2">
      <c r="A286" s="9">
        <v>284</v>
      </c>
      <c r="B286" s="2">
        <v>30</v>
      </c>
      <c r="C286" s="3" t="s">
        <v>274</v>
      </c>
      <c r="D286" s="3" t="s">
        <v>1618</v>
      </c>
      <c r="E286" s="108" t="s">
        <v>10</v>
      </c>
      <c r="F286" s="108" t="s">
        <v>10</v>
      </c>
      <c r="G286" s="111" t="s">
        <v>10</v>
      </c>
      <c r="H286" s="111" t="s">
        <v>10</v>
      </c>
      <c r="I286" s="7" t="s">
        <v>1639</v>
      </c>
      <c r="J286" s="29" t="s">
        <v>673</v>
      </c>
      <c r="K286" s="27" t="s">
        <v>662</v>
      </c>
      <c r="L286" s="3" t="s">
        <v>663</v>
      </c>
      <c r="M286" s="4">
        <v>20000</v>
      </c>
      <c r="O286" s="82">
        <v>20000</v>
      </c>
      <c r="P286" s="82">
        <f t="shared" si="22"/>
        <v>20000</v>
      </c>
      <c r="R286" s="30" t="s">
        <v>1866</v>
      </c>
    </row>
    <row r="287" spans="1:18" ht="54.95" customHeight="1" x14ac:dyDescent="0.2">
      <c r="A287" s="9">
        <v>285</v>
      </c>
      <c r="B287" s="2">
        <v>32</v>
      </c>
      <c r="C287" s="15" t="s">
        <v>1026</v>
      </c>
      <c r="D287" s="15" t="s">
        <v>1618</v>
      </c>
      <c r="E287" s="113" t="s">
        <v>10</v>
      </c>
      <c r="F287" s="113" t="s">
        <v>10</v>
      </c>
      <c r="G287" s="108" t="s">
        <v>10</v>
      </c>
      <c r="H287" s="110" t="s">
        <v>10</v>
      </c>
      <c r="I287" s="7" t="s">
        <v>1678</v>
      </c>
      <c r="J287" s="15" t="s">
        <v>1098</v>
      </c>
      <c r="K287" s="15" t="s">
        <v>1099</v>
      </c>
      <c r="L287" s="21" t="s">
        <v>1100</v>
      </c>
      <c r="M287" s="17">
        <v>4080</v>
      </c>
      <c r="N287" s="17"/>
      <c r="O287" s="82">
        <f t="shared" si="21"/>
        <v>4080</v>
      </c>
      <c r="P287" s="82">
        <f t="shared" si="22"/>
        <v>4080</v>
      </c>
      <c r="R287" s="40" t="s">
        <v>1866</v>
      </c>
    </row>
    <row r="288" spans="1:18" ht="54.95" customHeight="1" x14ac:dyDescent="0.2">
      <c r="A288" s="9">
        <v>286</v>
      </c>
      <c r="B288" s="2">
        <v>32</v>
      </c>
      <c r="C288" s="15" t="s">
        <v>1022</v>
      </c>
      <c r="D288" s="15" t="s">
        <v>1618</v>
      </c>
      <c r="E288" s="113" t="s">
        <v>10</v>
      </c>
      <c r="F288" s="113" t="s">
        <v>10</v>
      </c>
      <c r="G288" s="111" t="s">
        <v>10</v>
      </c>
      <c r="H288" s="111" t="s">
        <v>10</v>
      </c>
      <c r="I288" s="7" t="s">
        <v>1669</v>
      </c>
      <c r="J288" s="15" t="s">
        <v>1131</v>
      </c>
      <c r="K288" s="15" t="s">
        <v>1132</v>
      </c>
      <c r="L288" s="21" t="s">
        <v>1133</v>
      </c>
      <c r="M288" s="17">
        <v>1000</v>
      </c>
      <c r="N288" s="17"/>
      <c r="O288" s="82">
        <f t="shared" si="21"/>
        <v>1000</v>
      </c>
      <c r="P288" s="82">
        <f t="shared" si="22"/>
        <v>1000</v>
      </c>
      <c r="R288" s="40"/>
    </row>
    <row r="289" spans="1:18" ht="54.95" customHeight="1" x14ac:dyDescent="0.2">
      <c r="A289" s="9">
        <v>287</v>
      </c>
      <c r="B289" s="71">
        <v>33</v>
      </c>
      <c r="C289" s="27" t="s">
        <v>854</v>
      </c>
      <c r="D289" s="15" t="s">
        <v>1618</v>
      </c>
      <c r="E289" s="111" t="s">
        <v>2</v>
      </c>
      <c r="F289" s="111" t="s">
        <v>10</v>
      </c>
      <c r="G289" s="108" t="s">
        <v>10</v>
      </c>
      <c r="H289" s="110" t="s">
        <v>10</v>
      </c>
      <c r="I289" s="7" t="s">
        <v>1685</v>
      </c>
      <c r="J289" s="27" t="s">
        <v>920</v>
      </c>
      <c r="K289" s="27" t="s">
        <v>921</v>
      </c>
      <c r="L289" s="27" t="s">
        <v>922</v>
      </c>
      <c r="M289" s="52">
        <v>3500</v>
      </c>
      <c r="N289" s="52"/>
      <c r="O289" s="82">
        <f t="shared" si="21"/>
        <v>3500</v>
      </c>
      <c r="P289" s="82">
        <f t="shared" si="22"/>
        <v>3500</v>
      </c>
      <c r="R289" s="72"/>
    </row>
    <row r="290" spans="1:18" ht="54.95" customHeight="1" x14ac:dyDescent="0.2">
      <c r="A290" s="9">
        <v>288</v>
      </c>
      <c r="B290" s="70">
        <v>33</v>
      </c>
      <c r="C290" s="43" t="s">
        <v>854</v>
      </c>
      <c r="D290" s="15" t="s">
        <v>1618</v>
      </c>
      <c r="E290" s="116" t="s">
        <v>2</v>
      </c>
      <c r="F290" s="116" t="s">
        <v>10</v>
      </c>
      <c r="G290" s="111" t="s">
        <v>10</v>
      </c>
      <c r="H290" s="111" t="s">
        <v>10</v>
      </c>
      <c r="I290" s="7" t="s">
        <v>1683</v>
      </c>
      <c r="J290" s="43" t="s">
        <v>904</v>
      </c>
      <c r="K290" s="43" t="s">
        <v>905</v>
      </c>
      <c r="L290" s="27" t="s">
        <v>906</v>
      </c>
      <c r="M290" s="73">
        <v>2500</v>
      </c>
      <c r="N290" s="73"/>
      <c r="O290" s="82">
        <f t="shared" si="21"/>
        <v>2500</v>
      </c>
      <c r="P290" s="82">
        <f t="shared" si="22"/>
        <v>2500</v>
      </c>
      <c r="R290" s="74" t="s">
        <v>907</v>
      </c>
    </row>
    <row r="291" spans="1:18" ht="54.95" customHeight="1" x14ac:dyDescent="0.2">
      <c r="A291" s="9">
        <v>289</v>
      </c>
      <c r="B291" s="71">
        <v>33</v>
      </c>
      <c r="C291" s="27" t="s">
        <v>878</v>
      </c>
      <c r="D291" s="57" t="s">
        <v>1618</v>
      </c>
      <c r="E291" s="111" t="s">
        <v>2</v>
      </c>
      <c r="F291" s="111" t="s">
        <v>10</v>
      </c>
      <c r="G291" s="108" t="s">
        <v>10</v>
      </c>
      <c r="H291" s="110" t="s">
        <v>10</v>
      </c>
      <c r="I291" s="7" t="s">
        <v>1739</v>
      </c>
      <c r="J291" s="27" t="s">
        <v>953</v>
      </c>
      <c r="K291" s="27" t="s">
        <v>662</v>
      </c>
      <c r="L291" s="27" t="s">
        <v>954</v>
      </c>
      <c r="M291" s="52">
        <v>20000</v>
      </c>
      <c r="N291" s="52"/>
      <c r="O291" s="82">
        <v>20000</v>
      </c>
      <c r="P291" s="82">
        <f t="shared" si="22"/>
        <v>20000</v>
      </c>
      <c r="R291" s="54" t="s">
        <v>955</v>
      </c>
    </row>
    <row r="292" spans="1:18" ht="54.95" customHeight="1" x14ac:dyDescent="0.2">
      <c r="A292" s="9">
        <v>290</v>
      </c>
      <c r="B292" s="70">
        <v>33</v>
      </c>
      <c r="C292" s="43" t="s">
        <v>854</v>
      </c>
      <c r="D292" s="15" t="s">
        <v>1618</v>
      </c>
      <c r="E292" s="116" t="s">
        <v>3</v>
      </c>
      <c r="F292" s="116" t="s">
        <v>10</v>
      </c>
      <c r="G292" s="111" t="s">
        <v>10</v>
      </c>
      <c r="H292" s="111" t="s">
        <v>10</v>
      </c>
      <c r="I292" s="7" t="s">
        <v>1683</v>
      </c>
      <c r="J292" s="43" t="s">
        <v>908</v>
      </c>
      <c r="K292" s="43" t="s">
        <v>909</v>
      </c>
      <c r="L292" s="27" t="s">
        <v>910</v>
      </c>
      <c r="M292" s="73">
        <v>500</v>
      </c>
      <c r="N292" s="73"/>
      <c r="O292" s="82">
        <f t="shared" si="21"/>
        <v>500</v>
      </c>
      <c r="P292" s="82">
        <f t="shared" si="22"/>
        <v>500</v>
      </c>
      <c r="R292" s="74" t="s">
        <v>911</v>
      </c>
    </row>
    <row r="293" spans="1:18" ht="54.95" customHeight="1" x14ac:dyDescent="0.2">
      <c r="A293" s="9">
        <v>291</v>
      </c>
      <c r="B293" s="2" t="s">
        <v>1834</v>
      </c>
      <c r="C293" s="3" t="s">
        <v>1835</v>
      </c>
      <c r="D293" s="3" t="s">
        <v>1618</v>
      </c>
      <c r="F293" s="108" t="s">
        <v>10</v>
      </c>
      <c r="G293" s="108" t="s">
        <v>10</v>
      </c>
      <c r="H293" s="110" t="s">
        <v>10</v>
      </c>
      <c r="I293" s="7" t="s">
        <v>1839</v>
      </c>
      <c r="J293" s="29" t="s">
        <v>1860</v>
      </c>
      <c r="K293" s="29" t="s">
        <v>1861</v>
      </c>
      <c r="L293" s="3" t="s">
        <v>1862</v>
      </c>
      <c r="M293" s="4">
        <v>500000</v>
      </c>
      <c r="O293" s="82">
        <f>500000-433347</f>
        <v>66653</v>
      </c>
      <c r="P293" s="82">
        <f t="shared" si="22"/>
        <v>66653</v>
      </c>
    </row>
    <row r="294" spans="1:18" ht="54.95" customHeight="1" x14ac:dyDescent="0.2">
      <c r="A294" s="9">
        <v>292</v>
      </c>
      <c r="B294" s="70">
        <v>33</v>
      </c>
      <c r="C294" s="43" t="s">
        <v>854</v>
      </c>
      <c r="D294" s="15" t="s">
        <v>1618</v>
      </c>
      <c r="E294" s="116" t="s">
        <v>10</v>
      </c>
      <c r="F294" s="116" t="s">
        <v>2</v>
      </c>
      <c r="G294" s="116" t="str">
        <f>F294</f>
        <v>M</v>
      </c>
      <c r="H294" s="116" t="str">
        <f>G294</f>
        <v>M</v>
      </c>
      <c r="I294" s="7" t="s">
        <v>1686</v>
      </c>
      <c r="J294" s="43" t="s">
        <v>898</v>
      </c>
      <c r="K294" s="43" t="s">
        <v>899</v>
      </c>
      <c r="L294" s="27" t="s">
        <v>900</v>
      </c>
      <c r="M294" s="52">
        <v>19494.71</v>
      </c>
      <c r="N294" s="52"/>
      <c r="O294" s="82">
        <f t="shared" si="21"/>
        <v>19494.71</v>
      </c>
      <c r="P294" s="82">
        <f t="shared" si="22"/>
        <v>19494.71</v>
      </c>
      <c r="R294" s="75"/>
    </row>
    <row r="295" spans="1:18" ht="54.95" customHeight="1" x14ac:dyDescent="0.2">
      <c r="A295" s="9">
        <v>293</v>
      </c>
      <c r="B295" s="79">
        <v>35</v>
      </c>
      <c r="C295" s="15" t="s">
        <v>192</v>
      </c>
      <c r="D295" s="15" t="s">
        <v>1618</v>
      </c>
      <c r="E295" s="113" t="s">
        <v>10</v>
      </c>
      <c r="F295" s="113" t="s">
        <v>2</v>
      </c>
      <c r="G295" s="116" t="str">
        <f t="shared" ref="G295:H310" si="23">F295</f>
        <v>M</v>
      </c>
      <c r="H295" s="116" t="str">
        <f t="shared" si="23"/>
        <v>M</v>
      </c>
      <c r="I295" s="7" t="s">
        <v>1775</v>
      </c>
      <c r="J295" s="15" t="s">
        <v>204</v>
      </c>
      <c r="K295" s="15" t="s">
        <v>205</v>
      </c>
      <c r="L295" s="15" t="s">
        <v>206</v>
      </c>
      <c r="M295" s="17">
        <v>400</v>
      </c>
      <c r="N295" s="17"/>
      <c r="O295" s="82">
        <f t="shared" si="21"/>
        <v>400</v>
      </c>
      <c r="P295" s="82">
        <f t="shared" si="22"/>
        <v>400</v>
      </c>
      <c r="Q295" s="7"/>
    </row>
    <row r="296" spans="1:18" ht="54.95" customHeight="1" x14ac:dyDescent="0.2">
      <c r="A296" s="9">
        <v>294</v>
      </c>
      <c r="B296" s="79">
        <v>35</v>
      </c>
      <c r="C296" s="15" t="s">
        <v>192</v>
      </c>
      <c r="D296" s="15" t="s">
        <v>1618</v>
      </c>
      <c r="E296" s="113" t="s">
        <v>10</v>
      </c>
      <c r="F296" s="113" t="s">
        <v>2</v>
      </c>
      <c r="G296" s="116" t="str">
        <f t="shared" si="23"/>
        <v>M</v>
      </c>
      <c r="H296" s="116" t="str">
        <f t="shared" si="23"/>
        <v>M</v>
      </c>
      <c r="I296" s="7" t="s">
        <v>1775</v>
      </c>
      <c r="J296" s="15" t="s">
        <v>207</v>
      </c>
      <c r="K296" s="15" t="s">
        <v>688</v>
      </c>
      <c r="L296" s="15" t="s">
        <v>208</v>
      </c>
      <c r="M296" s="17">
        <v>275</v>
      </c>
      <c r="N296" s="17"/>
      <c r="O296" s="82">
        <f t="shared" si="21"/>
        <v>275</v>
      </c>
      <c r="P296" s="82">
        <f t="shared" si="22"/>
        <v>275</v>
      </c>
      <c r="Q296" s="7"/>
    </row>
    <row r="297" spans="1:18" ht="54.95" customHeight="1" x14ac:dyDescent="0.2">
      <c r="A297" s="9">
        <v>295</v>
      </c>
      <c r="B297" s="79">
        <v>35</v>
      </c>
      <c r="C297" s="15" t="s">
        <v>192</v>
      </c>
      <c r="D297" s="15" t="s">
        <v>1618</v>
      </c>
      <c r="E297" s="112" t="s">
        <v>10</v>
      </c>
      <c r="F297" s="112" t="s">
        <v>2</v>
      </c>
      <c r="G297" s="116" t="str">
        <f t="shared" si="23"/>
        <v>M</v>
      </c>
      <c r="H297" s="116" t="str">
        <f t="shared" si="23"/>
        <v>M</v>
      </c>
      <c r="I297" s="7" t="s">
        <v>1775</v>
      </c>
      <c r="J297" s="27" t="s">
        <v>209</v>
      </c>
      <c r="K297" s="27" t="s">
        <v>210</v>
      </c>
      <c r="L297" s="27" t="s">
        <v>211</v>
      </c>
      <c r="M297" s="17">
        <v>80</v>
      </c>
      <c r="N297" s="17"/>
      <c r="O297" s="82">
        <f t="shared" si="21"/>
        <v>80</v>
      </c>
      <c r="P297" s="82">
        <f t="shared" si="22"/>
        <v>80</v>
      </c>
      <c r="Q297" s="7"/>
    </row>
    <row r="298" spans="1:18" ht="54.95" customHeight="1" x14ac:dyDescent="0.2">
      <c r="A298" s="9">
        <v>296</v>
      </c>
      <c r="B298" s="39">
        <v>36</v>
      </c>
      <c r="C298" s="3" t="s">
        <v>88</v>
      </c>
      <c r="D298" s="15" t="s">
        <v>1618</v>
      </c>
      <c r="E298" s="110" t="s">
        <v>10</v>
      </c>
      <c r="F298" s="110" t="s">
        <v>2</v>
      </c>
      <c r="G298" s="116" t="str">
        <f t="shared" si="23"/>
        <v>M</v>
      </c>
      <c r="H298" s="116" t="str">
        <f t="shared" si="23"/>
        <v>M</v>
      </c>
      <c r="I298" s="7" t="s">
        <v>1812</v>
      </c>
      <c r="J298" s="3" t="s">
        <v>88</v>
      </c>
      <c r="K298" s="15" t="s">
        <v>98</v>
      </c>
      <c r="L298" s="3" t="s">
        <v>99</v>
      </c>
      <c r="M298" s="4">
        <v>0</v>
      </c>
      <c r="O298" s="82">
        <f t="shared" si="21"/>
        <v>0</v>
      </c>
      <c r="P298" s="82">
        <f t="shared" si="22"/>
        <v>0</v>
      </c>
      <c r="R298" s="89"/>
    </row>
    <row r="299" spans="1:18" ht="54.95" customHeight="1" x14ac:dyDescent="0.2">
      <c r="A299" s="9">
        <v>297</v>
      </c>
      <c r="B299" s="39">
        <v>36</v>
      </c>
      <c r="C299" s="3" t="s">
        <v>88</v>
      </c>
      <c r="D299" s="15" t="s">
        <v>1618</v>
      </c>
      <c r="E299" s="110" t="s">
        <v>10</v>
      </c>
      <c r="F299" s="110" t="s">
        <v>2</v>
      </c>
      <c r="G299" s="116" t="str">
        <f t="shared" si="23"/>
        <v>M</v>
      </c>
      <c r="H299" s="116" t="str">
        <f t="shared" si="23"/>
        <v>M</v>
      </c>
      <c r="I299" s="7" t="s">
        <v>1812</v>
      </c>
      <c r="J299" s="3" t="s">
        <v>88</v>
      </c>
      <c r="K299" s="15" t="s">
        <v>100</v>
      </c>
      <c r="L299" s="3" t="s">
        <v>101</v>
      </c>
      <c r="M299" s="4">
        <v>6000</v>
      </c>
      <c r="O299" s="82">
        <f t="shared" si="21"/>
        <v>6000</v>
      </c>
      <c r="P299" s="82">
        <f t="shared" si="22"/>
        <v>6000</v>
      </c>
      <c r="R299" s="89"/>
    </row>
    <row r="300" spans="1:18" ht="54.95" customHeight="1" x14ac:dyDescent="0.2">
      <c r="A300" s="9">
        <v>298</v>
      </c>
      <c r="B300" s="2">
        <v>30</v>
      </c>
      <c r="C300" s="3" t="s">
        <v>274</v>
      </c>
      <c r="D300" s="15" t="s">
        <v>1618</v>
      </c>
      <c r="E300" s="108" t="s">
        <v>10</v>
      </c>
      <c r="F300" s="108" t="s">
        <v>2</v>
      </c>
      <c r="G300" s="116" t="str">
        <f t="shared" si="23"/>
        <v>M</v>
      </c>
      <c r="H300" s="116" t="str">
        <f t="shared" si="23"/>
        <v>M</v>
      </c>
      <c r="I300" s="7" t="s">
        <v>1639</v>
      </c>
      <c r="J300" s="29" t="s">
        <v>669</v>
      </c>
      <c r="K300" s="29" t="s">
        <v>657</v>
      </c>
      <c r="L300" s="3" t="s">
        <v>656</v>
      </c>
      <c r="M300" s="4">
        <v>90000</v>
      </c>
      <c r="O300" s="82">
        <f t="shared" si="21"/>
        <v>90000</v>
      </c>
      <c r="P300" s="82">
        <f t="shared" si="22"/>
        <v>90000</v>
      </c>
      <c r="R300" s="30" t="s">
        <v>707</v>
      </c>
    </row>
    <row r="301" spans="1:18" ht="54.95" customHeight="1" x14ac:dyDescent="0.2">
      <c r="A301" s="9">
        <v>299</v>
      </c>
      <c r="B301" s="22">
        <v>30</v>
      </c>
      <c r="C301" s="15" t="s">
        <v>274</v>
      </c>
      <c r="D301" s="15" t="s">
        <v>1618</v>
      </c>
      <c r="E301" s="110" t="s">
        <v>10</v>
      </c>
      <c r="F301" s="108" t="s">
        <v>2</v>
      </c>
      <c r="G301" s="116" t="str">
        <f t="shared" si="23"/>
        <v>M</v>
      </c>
      <c r="H301" s="116" t="str">
        <f t="shared" si="23"/>
        <v>M</v>
      </c>
      <c r="I301" s="7" t="s">
        <v>1639</v>
      </c>
      <c r="J301" s="15" t="s">
        <v>1229</v>
      </c>
      <c r="K301" s="15" t="s">
        <v>709</v>
      </c>
      <c r="L301" s="15" t="s">
        <v>1274</v>
      </c>
      <c r="M301" s="17">
        <v>200000</v>
      </c>
      <c r="N301" s="17"/>
      <c r="O301" s="82">
        <f t="shared" si="21"/>
        <v>200000</v>
      </c>
      <c r="P301" s="82">
        <f t="shared" si="22"/>
        <v>200000</v>
      </c>
      <c r="R301" s="30" t="s">
        <v>1230</v>
      </c>
    </row>
    <row r="302" spans="1:18" ht="54.95" customHeight="1" x14ac:dyDescent="0.2">
      <c r="A302" s="9">
        <v>300</v>
      </c>
      <c r="B302" s="71">
        <v>33</v>
      </c>
      <c r="C302" s="27" t="s">
        <v>829</v>
      </c>
      <c r="D302" s="15" t="s">
        <v>1618</v>
      </c>
      <c r="E302" s="111" t="s">
        <v>10</v>
      </c>
      <c r="F302" s="111" t="s">
        <v>2</v>
      </c>
      <c r="G302" s="116" t="str">
        <f t="shared" si="23"/>
        <v>M</v>
      </c>
      <c r="H302" s="116" t="str">
        <f t="shared" si="23"/>
        <v>M</v>
      </c>
      <c r="I302" s="7" t="s">
        <v>1741</v>
      </c>
      <c r="J302" s="60" t="s">
        <v>893</v>
      </c>
      <c r="K302" s="27" t="s">
        <v>894</v>
      </c>
      <c r="L302" s="27" t="s">
        <v>895</v>
      </c>
      <c r="M302" s="52">
        <v>1500</v>
      </c>
      <c r="N302" s="52"/>
      <c r="O302" s="82">
        <f t="shared" si="21"/>
        <v>1500</v>
      </c>
      <c r="P302" s="82">
        <f t="shared" si="22"/>
        <v>1500</v>
      </c>
      <c r="R302" s="72"/>
    </row>
    <row r="303" spans="1:18" ht="54.95" customHeight="1" x14ac:dyDescent="0.2">
      <c r="A303" s="9">
        <v>301</v>
      </c>
      <c r="B303" s="79">
        <v>35</v>
      </c>
      <c r="C303" s="15" t="s">
        <v>246</v>
      </c>
      <c r="D303" s="15" t="s">
        <v>1618</v>
      </c>
      <c r="E303" s="113" t="s">
        <v>10</v>
      </c>
      <c r="F303" s="113" t="s">
        <v>2</v>
      </c>
      <c r="G303" s="116" t="str">
        <f t="shared" si="23"/>
        <v>M</v>
      </c>
      <c r="H303" s="116" t="str">
        <f t="shared" si="23"/>
        <v>M</v>
      </c>
      <c r="I303" s="7" t="s">
        <v>1795</v>
      </c>
      <c r="J303" s="15" t="s">
        <v>249</v>
      </c>
      <c r="K303" s="15" t="s">
        <v>200</v>
      </c>
      <c r="L303" s="15" t="s">
        <v>201</v>
      </c>
      <c r="M303" s="17">
        <v>10000</v>
      </c>
      <c r="N303" s="17"/>
      <c r="O303" s="82">
        <f t="shared" si="21"/>
        <v>10000</v>
      </c>
      <c r="P303" s="82">
        <f t="shared" si="22"/>
        <v>10000</v>
      </c>
      <c r="Q303" s="7"/>
    </row>
    <row r="304" spans="1:18" ht="54.95" customHeight="1" x14ac:dyDescent="0.2">
      <c r="A304" s="9">
        <v>302</v>
      </c>
      <c r="B304" s="79">
        <v>35</v>
      </c>
      <c r="C304" s="15" t="s">
        <v>246</v>
      </c>
      <c r="D304" s="15" t="s">
        <v>1618</v>
      </c>
      <c r="E304" s="113" t="s">
        <v>10</v>
      </c>
      <c r="F304" s="113" t="s">
        <v>2</v>
      </c>
      <c r="G304" s="116" t="str">
        <f t="shared" si="23"/>
        <v>M</v>
      </c>
      <c r="H304" s="116" t="str">
        <f t="shared" si="23"/>
        <v>M</v>
      </c>
      <c r="I304" s="7" t="s">
        <v>1795</v>
      </c>
      <c r="J304" s="15" t="s">
        <v>254</v>
      </c>
      <c r="K304" s="55" t="s">
        <v>212</v>
      </c>
      <c r="L304" s="15" t="s">
        <v>255</v>
      </c>
      <c r="M304" s="17">
        <v>2000</v>
      </c>
      <c r="N304" s="17"/>
      <c r="O304" s="82">
        <f t="shared" si="21"/>
        <v>2000</v>
      </c>
      <c r="P304" s="82">
        <f t="shared" si="22"/>
        <v>2000</v>
      </c>
      <c r="Q304" s="7"/>
    </row>
    <row r="305" spans="1:18" ht="54.95" customHeight="1" x14ac:dyDescent="0.2">
      <c r="A305" s="9">
        <v>303</v>
      </c>
      <c r="B305" s="71">
        <v>33</v>
      </c>
      <c r="C305" s="27" t="s">
        <v>854</v>
      </c>
      <c r="D305" s="15" t="s">
        <v>1618</v>
      </c>
      <c r="E305" s="111" t="s">
        <v>2</v>
      </c>
      <c r="F305" s="111" t="s">
        <v>2</v>
      </c>
      <c r="G305" s="116" t="str">
        <f t="shared" si="23"/>
        <v>M</v>
      </c>
      <c r="H305" s="116" t="str">
        <f t="shared" si="23"/>
        <v>M</v>
      </c>
      <c r="I305" s="7" t="s">
        <v>1683</v>
      </c>
      <c r="J305" s="27" t="s">
        <v>916</v>
      </c>
      <c r="K305" s="27" t="s">
        <v>947</v>
      </c>
      <c r="L305" s="27" t="s">
        <v>948</v>
      </c>
      <c r="M305" s="52">
        <v>500</v>
      </c>
      <c r="N305" s="52"/>
      <c r="O305" s="82">
        <f t="shared" si="21"/>
        <v>500</v>
      </c>
      <c r="P305" s="82">
        <f t="shared" si="22"/>
        <v>500</v>
      </c>
      <c r="R305" s="72"/>
    </row>
    <row r="306" spans="1:18" ht="54.95" customHeight="1" x14ac:dyDescent="0.2">
      <c r="A306" s="9">
        <v>304</v>
      </c>
      <c r="B306" s="39">
        <v>36</v>
      </c>
      <c r="C306" s="15" t="s">
        <v>8</v>
      </c>
      <c r="D306" s="15" t="s">
        <v>1618</v>
      </c>
      <c r="E306" s="110" t="s">
        <v>2</v>
      </c>
      <c r="F306" s="110" t="s">
        <v>2</v>
      </c>
      <c r="G306" s="116" t="str">
        <f t="shared" si="23"/>
        <v>M</v>
      </c>
      <c r="H306" s="116" t="str">
        <f t="shared" si="23"/>
        <v>M</v>
      </c>
      <c r="I306" s="7" t="s">
        <v>1802</v>
      </c>
      <c r="J306" s="15" t="s">
        <v>25</v>
      </c>
      <c r="K306" s="15" t="s">
        <v>26</v>
      </c>
      <c r="L306" s="15" t="s">
        <v>27</v>
      </c>
      <c r="M306" s="17">
        <v>12000</v>
      </c>
      <c r="N306" s="17"/>
      <c r="O306" s="82">
        <f t="shared" si="21"/>
        <v>12000</v>
      </c>
      <c r="P306" s="82">
        <f t="shared" si="22"/>
        <v>12000</v>
      </c>
      <c r="R306" s="45"/>
    </row>
    <row r="307" spans="1:18" ht="54.95" customHeight="1" x14ac:dyDescent="0.2">
      <c r="A307" s="9">
        <v>305</v>
      </c>
      <c r="B307" s="22">
        <v>31</v>
      </c>
      <c r="C307" s="15" t="s">
        <v>409</v>
      </c>
      <c r="D307" s="15" t="s">
        <v>1618</v>
      </c>
      <c r="E307" s="110" t="s">
        <v>2</v>
      </c>
      <c r="F307" s="110" t="s">
        <v>2</v>
      </c>
      <c r="G307" s="116" t="str">
        <f t="shared" si="23"/>
        <v>M</v>
      </c>
      <c r="H307" s="116" t="str">
        <f t="shared" si="23"/>
        <v>M</v>
      </c>
      <c r="I307" s="7" t="s">
        <v>1648</v>
      </c>
      <c r="J307" s="15" t="s">
        <v>410</v>
      </c>
      <c r="K307" s="15" t="s">
        <v>411</v>
      </c>
      <c r="L307" s="15" t="s">
        <v>412</v>
      </c>
      <c r="M307" s="17">
        <v>4265</v>
      </c>
      <c r="N307" s="17"/>
      <c r="O307" s="82">
        <f t="shared" si="21"/>
        <v>4265</v>
      </c>
      <c r="P307" s="82">
        <f t="shared" si="22"/>
        <v>4265</v>
      </c>
      <c r="Q307" s="44"/>
      <c r="R307" s="44"/>
    </row>
    <row r="308" spans="1:18" ht="54.95" customHeight="1" x14ac:dyDescent="0.2">
      <c r="A308" s="9">
        <v>306</v>
      </c>
      <c r="B308" s="22">
        <v>31</v>
      </c>
      <c r="C308" s="15" t="s">
        <v>323</v>
      </c>
      <c r="D308" s="15" t="s">
        <v>1618</v>
      </c>
      <c r="E308" s="109" t="s">
        <v>2</v>
      </c>
      <c r="F308" s="109" t="s">
        <v>2</v>
      </c>
      <c r="G308" s="116" t="str">
        <f t="shared" si="23"/>
        <v>M</v>
      </c>
      <c r="H308" s="116" t="str">
        <f t="shared" si="23"/>
        <v>M</v>
      </c>
      <c r="I308" s="7" t="s">
        <v>1648</v>
      </c>
      <c r="J308" s="27" t="s">
        <v>406</v>
      </c>
      <c r="K308" s="27" t="s">
        <v>407</v>
      </c>
      <c r="L308" s="27" t="s">
        <v>408</v>
      </c>
      <c r="M308" s="17">
        <v>20150</v>
      </c>
      <c r="N308" s="17"/>
      <c r="O308" s="82">
        <f t="shared" si="21"/>
        <v>20150</v>
      </c>
      <c r="P308" s="82">
        <f t="shared" si="22"/>
        <v>20150</v>
      </c>
      <c r="Q308" s="44"/>
      <c r="R308" s="44"/>
    </row>
    <row r="309" spans="1:18" ht="54.95" customHeight="1" x14ac:dyDescent="0.2">
      <c r="A309" s="9">
        <v>307</v>
      </c>
      <c r="B309" s="22">
        <v>31</v>
      </c>
      <c r="C309" s="15" t="s">
        <v>330</v>
      </c>
      <c r="D309" s="15" t="s">
        <v>1618</v>
      </c>
      <c r="E309" s="110" t="s">
        <v>2</v>
      </c>
      <c r="F309" s="110" t="s">
        <v>2</v>
      </c>
      <c r="G309" s="116" t="str">
        <f t="shared" si="23"/>
        <v>M</v>
      </c>
      <c r="H309" s="116" t="str">
        <f t="shared" si="23"/>
        <v>M</v>
      </c>
      <c r="I309" s="7" t="s">
        <v>1651</v>
      </c>
      <c r="J309" s="15" t="s">
        <v>416</v>
      </c>
      <c r="K309" s="15" t="s">
        <v>417</v>
      </c>
      <c r="L309" s="15" t="s">
        <v>418</v>
      </c>
      <c r="M309" s="17">
        <v>125000</v>
      </c>
      <c r="N309" s="17"/>
      <c r="O309" s="82">
        <f t="shared" si="21"/>
        <v>125000</v>
      </c>
      <c r="P309" s="82">
        <f t="shared" si="22"/>
        <v>125000</v>
      </c>
      <c r="Q309" s="44"/>
      <c r="R309" s="44"/>
    </row>
    <row r="310" spans="1:18" ht="54.95" customHeight="1" x14ac:dyDescent="0.2">
      <c r="A310" s="9">
        <v>308</v>
      </c>
      <c r="B310" s="49">
        <v>31</v>
      </c>
      <c r="C310" s="15" t="s">
        <v>330</v>
      </c>
      <c r="D310" s="15" t="s">
        <v>1618</v>
      </c>
      <c r="E310" s="110" t="s">
        <v>2</v>
      </c>
      <c r="F310" s="110" t="s">
        <v>2</v>
      </c>
      <c r="G310" s="116" t="str">
        <f t="shared" si="23"/>
        <v>M</v>
      </c>
      <c r="H310" s="116" t="str">
        <f t="shared" si="23"/>
        <v>M</v>
      </c>
      <c r="I310" s="7" t="s">
        <v>1650</v>
      </c>
      <c r="J310" s="15" t="s">
        <v>419</v>
      </c>
      <c r="K310" s="15" t="s">
        <v>420</v>
      </c>
      <c r="L310" s="15" t="s">
        <v>421</v>
      </c>
      <c r="M310" s="17">
        <v>22000</v>
      </c>
      <c r="N310" s="17"/>
      <c r="O310" s="82">
        <f t="shared" si="21"/>
        <v>22000</v>
      </c>
      <c r="P310" s="82">
        <f t="shared" si="22"/>
        <v>22000</v>
      </c>
      <c r="Q310" s="44"/>
      <c r="R310" s="44"/>
    </row>
    <row r="311" spans="1:18" ht="54.95" customHeight="1" x14ac:dyDescent="0.2">
      <c r="A311" s="9">
        <v>309</v>
      </c>
      <c r="B311" s="39">
        <v>36</v>
      </c>
      <c r="C311" s="87" t="s">
        <v>104</v>
      </c>
      <c r="D311" s="15" t="s">
        <v>1618</v>
      </c>
      <c r="E311" s="110" t="s">
        <v>2</v>
      </c>
      <c r="F311" s="110" t="s">
        <v>2</v>
      </c>
      <c r="G311" s="116" t="str">
        <f t="shared" ref="G311:H326" si="24">F311</f>
        <v>M</v>
      </c>
      <c r="H311" s="116" t="str">
        <f t="shared" si="24"/>
        <v>M</v>
      </c>
      <c r="I311" s="7" t="s">
        <v>1814</v>
      </c>
      <c r="J311" s="3" t="s">
        <v>105</v>
      </c>
      <c r="K311" s="3" t="s">
        <v>106</v>
      </c>
      <c r="L311" s="3" t="s">
        <v>107</v>
      </c>
      <c r="M311" s="17">
        <v>30000</v>
      </c>
      <c r="N311" s="17"/>
      <c r="O311" s="82">
        <f t="shared" si="21"/>
        <v>30000</v>
      </c>
      <c r="P311" s="82">
        <f t="shared" si="22"/>
        <v>30000</v>
      </c>
      <c r="R311" s="89"/>
    </row>
    <row r="312" spans="1:18" ht="54.95" customHeight="1" x14ac:dyDescent="0.2">
      <c r="A312" s="9">
        <v>310</v>
      </c>
      <c r="B312" s="26">
        <v>31</v>
      </c>
      <c r="C312" s="15" t="s">
        <v>334</v>
      </c>
      <c r="D312" s="15" t="s">
        <v>1618</v>
      </c>
      <c r="E312" s="110" t="s">
        <v>2</v>
      </c>
      <c r="F312" s="110" t="s">
        <v>2</v>
      </c>
      <c r="G312" s="116" t="str">
        <f t="shared" si="24"/>
        <v>M</v>
      </c>
      <c r="H312" s="116" t="str">
        <f t="shared" si="24"/>
        <v>M</v>
      </c>
      <c r="I312" s="7" t="s">
        <v>1655</v>
      </c>
      <c r="J312" s="15" t="s">
        <v>422</v>
      </c>
      <c r="K312" s="15" t="s">
        <v>423</v>
      </c>
      <c r="L312" s="15" t="s">
        <v>424</v>
      </c>
      <c r="M312" s="17">
        <v>2500</v>
      </c>
      <c r="N312" s="17"/>
      <c r="O312" s="82">
        <f t="shared" si="21"/>
        <v>2500</v>
      </c>
      <c r="P312" s="82">
        <f t="shared" si="22"/>
        <v>2500</v>
      </c>
      <c r="Q312" s="44"/>
      <c r="R312" s="44"/>
    </row>
    <row r="313" spans="1:18" ht="54.95" customHeight="1" x14ac:dyDescent="0.2">
      <c r="A313" s="9">
        <v>311</v>
      </c>
      <c r="B313" s="79">
        <v>35</v>
      </c>
      <c r="C313" s="15" t="s">
        <v>226</v>
      </c>
      <c r="D313" s="15" t="s">
        <v>1618</v>
      </c>
      <c r="E313" s="113" t="s">
        <v>2</v>
      </c>
      <c r="F313" s="113" t="s">
        <v>2</v>
      </c>
      <c r="G313" s="116" t="str">
        <f t="shared" si="24"/>
        <v>M</v>
      </c>
      <c r="H313" s="116" t="str">
        <f t="shared" si="24"/>
        <v>M</v>
      </c>
      <c r="I313" s="7" t="s">
        <v>1785</v>
      </c>
      <c r="J313" s="15" t="s">
        <v>230</v>
      </c>
      <c r="K313" s="15" t="s">
        <v>231</v>
      </c>
      <c r="L313" s="15" t="s">
        <v>232</v>
      </c>
      <c r="M313" s="17">
        <v>2138.61</v>
      </c>
      <c r="N313" s="17"/>
      <c r="O313" s="82">
        <f t="shared" ref="O313:O357" si="25">M313</f>
        <v>2138.61</v>
      </c>
      <c r="P313" s="82">
        <f t="shared" si="22"/>
        <v>2138.61</v>
      </c>
      <c r="Q313" s="7"/>
    </row>
    <row r="314" spans="1:18" ht="54.95" customHeight="1" x14ac:dyDescent="0.2">
      <c r="A314" s="9">
        <v>312</v>
      </c>
      <c r="B314" s="13">
        <v>20</v>
      </c>
      <c r="C314" s="14" t="s">
        <v>1196</v>
      </c>
      <c r="D314" s="15" t="s">
        <v>1618</v>
      </c>
      <c r="E314" s="114" t="s">
        <v>2</v>
      </c>
      <c r="F314" s="114" t="s">
        <v>2</v>
      </c>
      <c r="G314" s="116" t="str">
        <f t="shared" si="24"/>
        <v>M</v>
      </c>
      <c r="H314" s="116" t="str">
        <f t="shared" si="24"/>
        <v>M</v>
      </c>
      <c r="I314" s="7" t="s">
        <v>1634</v>
      </c>
      <c r="J314" s="15" t="s">
        <v>1213</v>
      </c>
      <c r="K314" s="14" t="s">
        <v>1214</v>
      </c>
      <c r="L314" s="19"/>
      <c r="M314" s="17">
        <v>18000</v>
      </c>
      <c r="N314" s="17"/>
      <c r="O314" s="82">
        <f t="shared" si="25"/>
        <v>18000</v>
      </c>
      <c r="P314" s="82">
        <f t="shared" si="22"/>
        <v>18000</v>
      </c>
      <c r="R314" s="18"/>
    </row>
    <row r="315" spans="1:18" ht="54.95" customHeight="1" x14ac:dyDescent="0.2">
      <c r="A315" s="9">
        <v>313</v>
      </c>
      <c r="B315" s="13">
        <v>20</v>
      </c>
      <c r="C315" s="14" t="s">
        <v>1196</v>
      </c>
      <c r="D315" s="15" t="s">
        <v>1618</v>
      </c>
      <c r="E315" s="114" t="s">
        <v>2</v>
      </c>
      <c r="F315" s="114" t="s">
        <v>2</v>
      </c>
      <c r="G315" s="116" t="str">
        <f t="shared" si="24"/>
        <v>M</v>
      </c>
      <c r="H315" s="116" t="str">
        <f t="shared" si="24"/>
        <v>M</v>
      </c>
      <c r="I315" s="7" t="s">
        <v>1634</v>
      </c>
      <c r="J315" s="15" t="s">
        <v>1215</v>
      </c>
      <c r="K315" s="14" t="s">
        <v>1216</v>
      </c>
      <c r="L315" s="19"/>
      <c r="M315" s="17">
        <v>20000</v>
      </c>
      <c r="N315" s="17"/>
      <c r="O315" s="82">
        <f t="shared" si="25"/>
        <v>20000</v>
      </c>
      <c r="P315" s="82">
        <f t="shared" si="22"/>
        <v>20000</v>
      </c>
      <c r="R315" s="18"/>
    </row>
    <row r="316" spans="1:18" ht="54.95" customHeight="1" x14ac:dyDescent="0.2">
      <c r="A316" s="9">
        <v>314</v>
      </c>
      <c r="B316" s="26">
        <v>31</v>
      </c>
      <c r="C316" s="15" t="s">
        <v>369</v>
      </c>
      <c r="D316" s="15" t="s">
        <v>1618</v>
      </c>
      <c r="E316" s="110" t="s">
        <v>2</v>
      </c>
      <c r="F316" s="110" t="s">
        <v>2</v>
      </c>
      <c r="G316" s="116" t="str">
        <f t="shared" si="24"/>
        <v>M</v>
      </c>
      <c r="H316" s="116" t="str">
        <f t="shared" si="24"/>
        <v>M</v>
      </c>
      <c r="I316" s="7" t="s">
        <v>1658</v>
      </c>
      <c r="J316" s="15" t="s">
        <v>431</v>
      </c>
      <c r="K316" s="27" t="s">
        <v>432</v>
      </c>
      <c r="L316" s="27" t="s">
        <v>372</v>
      </c>
      <c r="M316" s="17">
        <v>5000</v>
      </c>
      <c r="N316" s="17"/>
      <c r="O316" s="82">
        <f t="shared" si="25"/>
        <v>5000</v>
      </c>
      <c r="P316" s="82">
        <f t="shared" si="22"/>
        <v>5000</v>
      </c>
      <c r="Q316" s="44"/>
      <c r="R316" s="44"/>
    </row>
    <row r="317" spans="1:18" ht="54.95" customHeight="1" x14ac:dyDescent="0.2">
      <c r="A317" s="9">
        <v>315</v>
      </c>
      <c r="B317" s="22">
        <v>31</v>
      </c>
      <c r="C317" s="15" t="s">
        <v>373</v>
      </c>
      <c r="D317" s="15" t="s">
        <v>1618</v>
      </c>
      <c r="E317" s="110" t="s">
        <v>2</v>
      </c>
      <c r="F317" s="110" t="s">
        <v>2</v>
      </c>
      <c r="G317" s="116" t="str">
        <f t="shared" si="24"/>
        <v>M</v>
      </c>
      <c r="H317" s="116" t="str">
        <f t="shared" si="24"/>
        <v>M</v>
      </c>
      <c r="I317" s="7" t="s">
        <v>1659</v>
      </c>
      <c r="J317" s="15" t="s">
        <v>439</v>
      </c>
      <c r="K317" s="15" t="s">
        <v>440</v>
      </c>
      <c r="L317" s="15" t="s">
        <v>441</v>
      </c>
      <c r="M317" s="17">
        <v>1500</v>
      </c>
      <c r="N317" s="17"/>
      <c r="O317" s="82">
        <f t="shared" si="25"/>
        <v>1500</v>
      </c>
      <c r="P317" s="82">
        <f t="shared" si="22"/>
        <v>1500</v>
      </c>
      <c r="Q317" s="44"/>
      <c r="R317" s="44"/>
    </row>
    <row r="318" spans="1:18" ht="54.95" customHeight="1" x14ac:dyDescent="0.2">
      <c r="A318" s="9">
        <v>316</v>
      </c>
      <c r="B318" s="22">
        <v>34</v>
      </c>
      <c r="C318" s="15" t="s">
        <v>566</v>
      </c>
      <c r="D318" s="15" t="s">
        <v>1618</v>
      </c>
      <c r="E318" s="110" t="s">
        <v>2</v>
      </c>
      <c r="F318" s="110" t="s">
        <v>2</v>
      </c>
      <c r="G318" s="116" t="str">
        <f t="shared" si="24"/>
        <v>M</v>
      </c>
      <c r="H318" s="116" t="str">
        <f t="shared" si="24"/>
        <v>M</v>
      </c>
      <c r="I318" s="7" t="s">
        <v>1750</v>
      </c>
      <c r="J318" s="15" t="s">
        <v>1249</v>
      </c>
      <c r="K318" s="15" t="s">
        <v>601</v>
      </c>
      <c r="L318" s="15" t="s">
        <v>602</v>
      </c>
      <c r="M318" s="17">
        <v>2500</v>
      </c>
      <c r="N318" s="17"/>
      <c r="O318" s="82">
        <f t="shared" si="25"/>
        <v>2500</v>
      </c>
      <c r="P318" s="82">
        <f t="shared" si="22"/>
        <v>2500</v>
      </c>
    </row>
    <row r="319" spans="1:18" ht="54.95" customHeight="1" x14ac:dyDescent="0.2">
      <c r="A319" s="9">
        <v>317</v>
      </c>
      <c r="B319" s="22">
        <v>34</v>
      </c>
      <c r="C319" s="15" t="s">
        <v>566</v>
      </c>
      <c r="D319" s="15" t="s">
        <v>1618</v>
      </c>
      <c r="E319" s="109" t="s">
        <v>2</v>
      </c>
      <c r="F319" s="109" t="s">
        <v>2</v>
      </c>
      <c r="G319" s="116" t="str">
        <f t="shared" si="24"/>
        <v>M</v>
      </c>
      <c r="H319" s="116" t="str">
        <f t="shared" si="24"/>
        <v>M</v>
      </c>
      <c r="I319" s="7" t="s">
        <v>1750</v>
      </c>
      <c r="J319" s="15" t="s">
        <v>1250</v>
      </c>
      <c r="K319" s="27" t="s">
        <v>603</v>
      </c>
      <c r="L319" s="27" t="s">
        <v>604</v>
      </c>
      <c r="M319" s="17">
        <v>5000</v>
      </c>
      <c r="N319" s="17"/>
      <c r="O319" s="82">
        <f t="shared" si="25"/>
        <v>5000</v>
      </c>
      <c r="P319" s="82">
        <f t="shared" si="22"/>
        <v>5000</v>
      </c>
    </row>
    <row r="320" spans="1:18" ht="54.95" customHeight="1" x14ac:dyDescent="0.2">
      <c r="A320" s="9">
        <v>318</v>
      </c>
      <c r="B320" s="22">
        <v>34</v>
      </c>
      <c r="C320" s="15" t="s">
        <v>566</v>
      </c>
      <c r="D320" s="15" t="s">
        <v>1618</v>
      </c>
      <c r="E320" s="110" t="s">
        <v>2</v>
      </c>
      <c r="F320" s="110" t="s">
        <v>2</v>
      </c>
      <c r="G320" s="116" t="str">
        <f t="shared" si="24"/>
        <v>M</v>
      </c>
      <c r="H320" s="116" t="str">
        <f t="shared" si="24"/>
        <v>M</v>
      </c>
      <c r="I320" s="7" t="s">
        <v>1750</v>
      </c>
      <c r="J320" s="15" t="s">
        <v>1251</v>
      </c>
      <c r="K320" s="15" t="s">
        <v>605</v>
      </c>
      <c r="L320" s="15" t="s">
        <v>606</v>
      </c>
      <c r="M320" s="17">
        <v>20000</v>
      </c>
      <c r="N320" s="17"/>
      <c r="O320" s="82">
        <f t="shared" si="25"/>
        <v>20000</v>
      </c>
      <c r="P320" s="82">
        <f t="shared" si="22"/>
        <v>20000</v>
      </c>
    </row>
    <row r="321" spans="1:18" ht="54.95" customHeight="1" x14ac:dyDescent="0.2">
      <c r="A321" s="9">
        <v>319</v>
      </c>
      <c r="B321" s="2">
        <v>32</v>
      </c>
      <c r="C321" s="15" t="s">
        <v>1018</v>
      </c>
      <c r="D321" s="15" t="s">
        <v>1618</v>
      </c>
      <c r="E321" s="113" t="s">
        <v>2</v>
      </c>
      <c r="F321" s="113" t="s">
        <v>2</v>
      </c>
      <c r="G321" s="116" t="str">
        <f t="shared" si="24"/>
        <v>M</v>
      </c>
      <c r="H321" s="116" t="str">
        <f t="shared" si="24"/>
        <v>M</v>
      </c>
      <c r="I321" s="7" t="s">
        <v>1675</v>
      </c>
      <c r="J321" s="15" t="s">
        <v>1079</v>
      </c>
      <c r="K321" s="15" t="s">
        <v>1080</v>
      </c>
      <c r="L321" s="21" t="s">
        <v>1081</v>
      </c>
      <c r="M321" s="17">
        <v>5000</v>
      </c>
      <c r="N321" s="17"/>
      <c r="O321" s="82">
        <f t="shared" si="25"/>
        <v>5000</v>
      </c>
      <c r="P321" s="82">
        <f t="shared" si="22"/>
        <v>5000</v>
      </c>
      <c r="R321" s="40"/>
    </row>
    <row r="322" spans="1:18" ht="54.95" customHeight="1" x14ac:dyDescent="0.2">
      <c r="A322" s="9">
        <v>320</v>
      </c>
      <c r="B322" s="2">
        <v>32</v>
      </c>
      <c r="C322" s="15" t="s">
        <v>1018</v>
      </c>
      <c r="D322" s="15" t="s">
        <v>1618</v>
      </c>
      <c r="E322" s="112" t="s">
        <v>2</v>
      </c>
      <c r="F322" s="112" t="s">
        <v>2</v>
      </c>
      <c r="G322" s="116" t="str">
        <f t="shared" si="24"/>
        <v>M</v>
      </c>
      <c r="H322" s="116" t="str">
        <f t="shared" si="24"/>
        <v>M</v>
      </c>
      <c r="I322" s="7" t="s">
        <v>1675</v>
      </c>
      <c r="J322" s="27" t="s">
        <v>1082</v>
      </c>
      <c r="K322" s="27" t="s">
        <v>1083</v>
      </c>
      <c r="L322" s="57" t="s">
        <v>1084</v>
      </c>
      <c r="M322" s="17">
        <v>6000</v>
      </c>
      <c r="N322" s="17"/>
      <c r="O322" s="82">
        <f t="shared" si="25"/>
        <v>6000</v>
      </c>
      <c r="P322" s="82">
        <f t="shared" si="22"/>
        <v>6000</v>
      </c>
      <c r="R322" s="40"/>
    </row>
    <row r="323" spans="1:18" ht="54.95" customHeight="1" x14ac:dyDescent="0.2">
      <c r="A323" s="9">
        <v>321</v>
      </c>
      <c r="B323" s="71">
        <v>33</v>
      </c>
      <c r="C323" s="27" t="s">
        <v>846</v>
      </c>
      <c r="D323" s="15" t="s">
        <v>1618</v>
      </c>
      <c r="E323" s="111" t="s">
        <v>2</v>
      </c>
      <c r="F323" s="111" t="s">
        <v>2</v>
      </c>
      <c r="G323" s="116" t="str">
        <f t="shared" si="24"/>
        <v>M</v>
      </c>
      <c r="H323" s="116" t="str">
        <f t="shared" si="24"/>
        <v>M</v>
      </c>
      <c r="I323" s="7" t="s">
        <v>1714</v>
      </c>
      <c r="J323" s="27" t="s">
        <v>935</v>
      </c>
      <c r="K323" s="27" t="s">
        <v>936</v>
      </c>
      <c r="L323" s="27" t="s">
        <v>937</v>
      </c>
      <c r="M323" s="52">
        <v>27000</v>
      </c>
      <c r="N323" s="52"/>
      <c r="O323" s="82">
        <f t="shared" si="25"/>
        <v>27000</v>
      </c>
      <c r="P323" s="82">
        <f t="shared" si="22"/>
        <v>27000</v>
      </c>
      <c r="R323" s="72"/>
    </row>
    <row r="324" spans="1:18" ht="54.95" customHeight="1" x14ac:dyDescent="0.2">
      <c r="A324" s="9">
        <v>322</v>
      </c>
      <c r="B324" s="22">
        <v>31</v>
      </c>
      <c r="C324" s="15" t="s">
        <v>345</v>
      </c>
      <c r="D324" s="15" t="s">
        <v>1618</v>
      </c>
      <c r="E324" s="110" t="s">
        <v>2</v>
      </c>
      <c r="F324" s="110" t="s">
        <v>2</v>
      </c>
      <c r="G324" s="116" t="str">
        <f t="shared" si="24"/>
        <v>M</v>
      </c>
      <c r="H324" s="116" t="str">
        <f t="shared" si="24"/>
        <v>M</v>
      </c>
      <c r="I324" s="7" t="s">
        <v>1646</v>
      </c>
      <c r="J324" s="15" t="s">
        <v>448</v>
      </c>
      <c r="K324" s="15" t="s">
        <v>449</v>
      </c>
      <c r="L324" s="15" t="s">
        <v>450</v>
      </c>
      <c r="M324" s="17">
        <v>18000</v>
      </c>
      <c r="N324" s="17"/>
      <c r="O324" s="82">
        <f t="shared" si="25"/>
        <v>18000</v>
      </c>
      <c r="P324" s="82">
        <f t="shared" ref="P324:P387" si="26">O324</f>
        <v>18000</v>
      </c>
      <c r="Q324" s="24"/>
      <c r="R324" s="24"/>
    </row>
    <row r="325" spans="1:18" ht="54.95" customHeight="1" x14ac:dyDescent="0.2">
      <c r="A325" s="9">
        <v>323</v>
      </c>
      <c r="B325" s="79">
        <v>35</v>
      </c>
      <c r="C325" s="15" t="s">
        <v>696</v>
      </c>
      <c r="D325" s="15" t="s">
        <v>1618</v>
      </c>
      <c r="E325" s="113" t="s">
        <v>2</v>
      </c>
      <c r="F325" s="113" t="s">
        <v>2</v>
      </c>
      <c r="G325" s="116" t="str">
        <f t="shared" si="24"/>
        <v>M</v>
      </c>
      <c r="H325" s="116" t="str">
        <f t="shared" si="24"/>
        <v>M</v>
      </c>
      <c r="I325" s="7" t="s">
        <v>1793</v>
      </c>
      <c r="J325" s="15" t="s">
        <v>701</v>
      </c>
      <c r="K325" s="15" t="s">
        <v>702</v>
      </c>
      <c r="L325" s="15" t="s">
        <v>202</v>
      </c>
      <c r="M325" s="17">
        <v>50000</v>
      </c>
      <c r="N325" s="17"/>
      <c r="O325" s="82">
        <f t="shared" si="25"/>
        <v>50000</v>
      </c>
      <c r="P325" s="82">
        <f t="shared" si="26"/>
        <v>50000</v>
      </c>
      <c r="Q325" s="7"/>
    </row>
    <row r="326" spans="1:18" ht="54.95" customHeight="1" x14ac:dyDescent="0.2">
      <c r="A326" s="9">
        <v>324</v>
      </c>
      <c r="B326" s="71">
        <v>33</v>
      </c>
      <c r="C326" s="27" t="s">
        <v>829</v>
      </c>
      <c r="D326" s="15" t="s">
        <v>1618</v>
      </c>
      <c r="E326" s="111" t="s">
        <v>2</v>
      </c>
      <c r="F326" s="111" t="s">
        <v>2</v>
      </c>
      <c r="G326" s="116" t="str">
        <f t="shared" si="24"/>
        <v>M</v>
      </c>
      <c r="H326" s="116" t="str">
        <f t="shared" si="24"/>
        <v>M</v>
      </c>
      <c r="I326" s="7" t="s">
        <v>1742</v>
      </c>
      <c r="J326" s="27" t="s">
        <v>938</v>
      </c>
      <c r="K326" s="27" t="s">
        <v>939</v>
      </c>
      <c r="L326" s="27" t="s">
        <v>940</v>
      </c>
      <c r="M326" s="52">
        <v>12000</v>
      </c>
      <c r="N326" s="52"/>
      <c r="O326" s="82">
        <f t="shared" si="25"/>
        <v>12000</v>
      </c>
      <c r="P326" s="82">
        <f t="shared" si="26"/>
        <v>12000</v>
      </c>
      <c r="R326" s="72"/>
    </row>
    <row r="327" spans="1:18" ht="54.95" customHeight="1" x14ac:dyDescent="0.2">
      <c r="A327" s="9">
        <v>325</v>
      </c>
      <c r="B327" s="70">
        <v>33</v>
      </c>
      <c r="C327" s="43" t="s">
        <v>829</v>
      </c>
      <c r="D327" s="15" t="s">
        <v>1618</v>
      </c>
      <c r="E327" s="116" t="s">
        <v>2</v>
      </c>
      <c r="F327" s="116" t="s">
        <v>2</v>
      </c>
      <c r="G327" s="116" t="str">
        <f t="shared" ref="G327:H342" si="27">F327</f>
        <v>M</v>
      </c>
      <c r="H327" s="116" t="str">
        <f t="shared" si="27"/>
        <v>M</v>
      </c>
      <c r="I327" s="7" t="s">
        <v>1743</v>
      </c>
      <c r="J327" s="43" t="s">
        <v>1005</v>
      </c>
      <c r="K327" s="43" t="s">
        <v>1006</v>
      </c>
      <c r="L327" s="43" t="s">
        <v>1007</v>
      </c>
      <c r="M327" s="73">
        <v>0</v>
      </c>
      <c r="N327" s="73"/>
      <c r="O327" s="82">
        <f t="shared" si="25"/>
        <v>0</v>
      </c>
      <c r="P327" s="82">
        <f t="shared" si="26"/>
        <v>0</v>
      </c>
      <c r="R327" s="74" t="s">
        <v>534</v>
      </c>
    </row>
    <row r="328" spans="1:18" ht="54.95" customHeight="1" x14ac:dyDescent="0.2">
      <c r="A328" s="9">
        <v>326</v>
      </c>
      <c r="B328" s="2">
        <v>32</v>
      </c>
      <c r="C328" s="15" t="s">
        <v>1030</v>
      </c>
      <c r="D328" s="15" t="s">
        <v>1618</v>
      </c>
      <c r="E328" s="113" t="s">
        <v>2</v>
      </c>
      <c r="F328" s="113" t="s">
        <v>2</v>
      </c>
      <c r="G328" s="116" t="str">
        <f t="shared" si="27"/>
        <v>M</v>
      </c>
      <c r="H328" s="116" t="str">
        <f t="shared" si="27"/>
        <v>M</v>
      </c>
      <c r="I328" s="7" t="s">
        <v>1682</v>
      </c>
      <c r="J328" s="15" t="s">
        <v>1085</v>
      </c>
      <c r="K328" s="15" t="s">
        <v>1086</v>
      </c>
      <c r="L328" s="21" t="s">
        <v>1087</v>
      </c>
      <c r="M328" s="17">
        <v>2000</v>
      </c>
      <c r="N328" s="17"/>
      <c r="O328" s="82">
        <f t="shared" si="25"/>
        <v>2000</v>
      </c>
      <c r="P328" s="82">
        <f t="shared" si="26"/>
        <v>2000</v>
      </c>
      <c r="R328" s="40"/>
    </row>
    <row r="329" spans="1:18" ht="54.95" customHeight="1" x14ac:dyDescent="0.2">
      <c r="A329" s="9">
        <v>327</v>
      </c>
      <c r="B329" s="2">
        <v>32</v>
      </c>
      <c r="C329" s="15" t="s">
        <v>1030</v>
      </c>
      <c r="D329" s="15" t="s">
        <v>1618</v>
      </c>
      <c r="E329" s="113" t="s">
        <v>2</v>
      </c>
      <c r="F329" s="113" t="s">
        <v>2</v>
      </c>
      <c r="G329" s="116" t="str">
        <f t="shared" si="27"/>
        <v>M</v>
      </c>
      <c r="H329" s="116" t="str">
        <f t="shared" si="27"/>
        <v>M</v>
      </c>
      <c r="I329" s="7" t="s">
        <v>1682</v>
      </c>
      <c r="J329" s="15" t="s">
        <v>1088</v>
      </c>
      <c r="K329" s="15" t="s">
        <v>1089</v>
      </c>
      <c r="L329" s="21" t="s">
        <v>1090</v>
      </c>
      <c r="M329" s="17">
        <v>6500</v>
      </c>
      <c r="N329" s="17"/>
      <c r="O329" s="82">
        <f t="shared" si="25"/>
        <v>6500</v>
      </c>
      <c r="P329" s="82">
        <f t="shared" si="26"/>
        <v>6500</v>
      </c>
      <c r="R329" s="40"/>
    </row>
    <row r="330" spans="1:18" ht="54.95" customHeight="1" x14ac:dyDescent="0.2">
      <c r="A330" s="9">
        <v>328</v>
      </c>
      <c r="B330" s="22">
        <v>34</v>
      </c>
      <c r="C330" s="15" t="s">
        <v>617</v>
      </c>
      <c r="D330" s="15" t="s">
        <v>1618</v>
      </c>
      <c r="E330" s="110" t="s">
        <v>2</v>
      </c>
      <c r="F330" s="110" t="s">
        <v>2</v>
      </c>
      <c r="G330" s="116" t="str">
        <f t="shared" si="27"/>
        <v>M</v>
      </c>
      <c r="H330" s="116" t="str">
        <f t="shared" si="27"/>
        <v>M</v>
      </c>
      <c r="I330" s="7" t="s">
        <v>1768</v>
      </c>
      <c r="J330" s="15" t="s">
        <v>642</v>
      </c>
      <c r="K330" s="15" t="s">
        <v>643</v>
      </c>
      <c r="L330" s="15" t="s">
        <v>644</v>
      </c>
      <c r="M330" s="17">
        <v>6000</v>
      </c>
      <c r="N330" s="17"/>
      <c r="O330" s="82">
        <f t="shared" si="25"/>
        <v>6000</v>
      </c>
      <c r="P330" s="82">
        <f t="shared" si="26"/>
        <v>6000</v>
      </c>
    </row>
    <row r="331" spans="1:18" ht="54.95" customHeight="1" x14ac:dyDescent="0.2">
      <c r="A331" s="9">
        <v>329</v>
      </c>
      <c r="B331" s="2">
        <v>32</v>
      </c>
      <c r="C331" s="15" t="s">
        <v>1018</v>
      </c>
      <c r="D331" s="25" t="s">
        <v>1618</v>
      </c>
      <c r="E331" s="112" t="s">
        <v>2</v>
      </c>
      <c r="F331" s="112" t="s">
        <v>2</v>
      </c>
      <c r="G331" s="116" t="str">
        <f t="shared" si="27"/>
        <v>M</v>
      </c>
      <c r="H331" s="116" t="str">
        <f t="shared" si="27"/>
        <v>M</v>
      </c>
      <c r="I331" s="7" t="s">
        <v>1675</v>
      </c>
      <c r="J331" s="27" t="s">
        <v>1104</v>
      </c>
      <c r="K331" s="27" t="s">
        <v>1105</v>
      </c>
      <c r="L331" s="57" t="s">
        <v>1106</v>
      </c>
      <c r="M331" s="17">
        <v>5000</v>
      </c>
      <c r="N331" s="17"/>
      <c r="O331" s="82">
        <v>5000</v>
      </c>
      <c r="P331" s="82">
        <f t="shared" si="26"/>
        <v>5000</v>
      </c>
      <c r="R331" s="40" t="s">
        <v>1872</v>
      </c>
    </row>
    <row r="332" spans="1:18" ht="54.95" customHeight="1" x14ac:dyDescent="0.2">
      <c r="A332" s="9">
        <v>330</v>
      </c>
      <c r="B332" s="70">
        <v>33</v>
      </c>
      <c r="C332" s="43" t="s">
        <v>854</v>
      </c>
      <c r="D332" s="15" t="s">
        <v>1618</v>
      </c>
      <c r="E332" s="116" t="s">
        <v>3</v>
      </c>
      <c r="F332" s="116" t="s">
        <v>2</v>
      </c>
      <c r="G332" s="116" t="str">
        <f t="shared" si="27"/>
        <v>M</v>
      </c>
      <c r="H332" s="116" t="str">
        <f t="shared" si="27"/>
        <v>M</v>
      </c>
      <c r="I332" s="7" t="s">
        <v>1683</v>
      </c>
      <c r="J332" s="43" t="s">
        <v>912</v>
      </c>
      <c r="K332" s="43" t="s">
        <v>913</v>
      </c>
      <c r="L332" s="27" t="s">
        <v>914</v>
      </c>
      <c r="M332" s="73">
        <v>300</v>
      </c>
      <c r="N332" s="73"/>
      <c r="O332" s="82">
        <f t="shared" si="25"/>
        <v>300</v>
      </c>
      <c r="P332" s="82">
        <f t="shared" si="26"/>
        <v>300</v>
      </c>
      <c r="R332" s="74" t="s">
        <v>915</v>
      </c>
    </row>
    <row r="333" spans="1:18" ht="54.95" customHeight="1" x14ac:dyDescent="0.2">
      <c r="A333" s="9">
        <v>331</v>
      </c>
      <c r="B333" s="79">
        <v>35</v>
      </c>
      <c r="C333" s="15" t="s">
        <v>246</v>
      </c>
      <c r="D333" s="15" t="s">
        <v>1618</v>
      </c>
      <c r="E333" s="113" t="s">
        <v>10</v>
      </c>
      <c r="F333" s="113" t="s">
        <v>3</v>
      </c>
      <c r="G333" s="116" t="str">
        <f t="shared" si="27"/>
        <v>L</v>
      </c>
      <c r="H333" s="116" t="str">
        <f t="shared" si="27"/>
        <v>L</v>
      </c>
      <c r="I333" s="7" t="s">
        <v>1795</v>
      </c>
      <c r="J333" s="15" t="s">
        <v>253</v>
      </c>
      <c r="K333" s="15" t="s">
        <v>703</v>
      </c>
      <c r="L333" s="15" t="s">
        <v>203</v>
      </c>
      <c r="M333" s="17">
        <v>608</v>
      </c>
      <c r="N333" s="17"/>
      <c r="O333" s="82">
        <f t="shared" si="25"/>
        <v>608</v>
      </c>
      <c r="P333" s="82">
        <f t="shared" si="26"/>
        <v>608</v>
      </c>
      <c r="Q333" s="7"/>
    </row>
    <row r="334" spans="1:18" ht="54.95" customHeight="1" x14ac:dyDescent="0.2">
      <c r="A334" s="9">
        <v>332</v>
      </c>
      <c r="B334" s="39">
        <v>36</v>
      </c>
      <c r="C334" s="3" t="s">
        <v>88</v>
      </c>
      <c r="D334" s="15" t="s">
        <v>1618</v>
      </c>
      <c r="E334" s="110" t="s">
        <v>2</v>
      </c>
      <c r="F334" s="110" t="s">
        <v>3</v>
      </c>
      <c r="G334" s="116" t="str">
        <f t="shared" si="27"/>
        <v>L</v>
      </c>
      <c r="H334" s="116" t="str">
        <f t="shared" si="27"/>
        <v>L</v>
      </c>
      <c r="I334" s="7" t="s">
        <v>1812</v>
      </c>
      <c r="J334" s="3" t="s">
        <v>88</v>
      </c>
      <c r="K334" s="15" t="s">
        <v>102</v>
      </c>
      <c r="L334" s="3" t="s">
        <v>103</v>
      </c>
      <c r="M334" s="4">
        <v>4000</v>
      </c>
      <c r="O334" s="82">
        <f t="shared" si="25"/>
        <v>4000</v>
      </c>
      <c r="P334" s="82">
        <f t="shared" si="26"/>
        <v>4000</v>
      </c>
      <c r="Q334" s="5" t="s">
        <v>1268</v>
      </c>
      <c r="R334" s="89"/>
    </row>
    <row r="335" spans="1:18" ht="54.95" customHeight="1" x14ac:dyDescent="0.2">
      <c r="A335" s="9">
        <v>333</v>
      </c>
      <c r="B335" s="39">
        <v>36</v>
      </c>
      <c r="C335" s="87" t="s">
        <v>117</v>
      </c>
      <c r="D335" s="15" t="s">
        <v>1618</v>
      </c>
      <c r="E335" s="110" t="s">
        <v>2</v>
      </c>
      <c r="F335" s="110" t="s">
        <v>3</v>
      </c>
      <c r="G335" s="116" t="str">
        <f t="shared" si="27"/>
        <v>L</v>
      </c>
      <c r="H335" s="116" t="str">
        <f t="shared" si="27"/>
        <v>L</v>
      </c>
      <c r="I335" s="7" t="s">
        <v>1817</v>
      </c>
      <c r="J335" s="87" t="s">
        <v>121</v>
      </c>
      <c r="K335" s="15" t="s">
        <v>122</v>
      </c>
      <c r="L335" s="15" t="s">
        <v>123</v>
      </c>
      <c r="M335" s="17">
        <v>30000</v>
      </c>
      <c r="N335" s="17"/>
      <c r="O335" s="82">
        <f t="shared" si="25"/>
        <v>30000</v>
      </c>
      <c r="P335" s="82">
        <f t="shared" si="26"/>
        <v>30000</v>
      </c>
      <c r="R335" s="89" t="s">
        <v>7</v>
      </c>
    </row>
    <row r="336" spans="1:18" ht="54.95" customHeight="1" x14ac:dyDescent="0.2">
      <c r="A336" s="9">
        <v>334</v>
      </c>
      <c r="B336" s="79">
        <v>35</v>
      </c>
      <c r="C336" s="15" t="s">
        <v>226</v>
      </c>
      <c r="D336" s="15" t="s">
        <v>1618</v>
      </c>
      <c r="E336" s="113" t="s">
        <v>2</v>
      </c>
      <c r="F336" s="113" t="s">
        <v>3</v>
      </c>
      <c r="G336" s="116" t="str">
        <f t="shared" si="27"/>
        <v>L</v>
      </c>
      <c r="H336" s="116" t="str">
        <f t="shared" si="27"/>
        <v>L</v>
      </c>
      <c r="I336" s="7" t="s">
        <v>1785</v>
      </c>
      <c r="J336" s="15" t="s">
        <v>233</v>
      </c>
      <c r="K336" s="15" t="s">
        <v>234</v>
      </c>
      <c r="L336" s="15" t="s">
        <v>235</v>
      </c>
      <c r="M336" s="17">
        <v>10000</v>
      </c>
      <c r="N336" s="17"/>
      <c r="O336" s="82">
        <f t="shared" si="25"/>
        <v>10000</v>
      </c>
      <c r="P336" s="82">
        <f t="shared" si="26"/>
        <v>10000</v>
      </c>
      <c r="Q336" s="7"/>
    </row>
    <row r="337" spans="1:18" ht="54.95" customHeight="1" x14ac:dyDescent="0.2">
      <c r="A337" s="9">
        <v>335</v>
      </c>
      <c r="B337" s="39">
        <v>36</v>
      </c>
      <c r="C337" s="87" t="s">
        <v>138</v>
      </c>
      <c r="D337" s="15" t="s">
        <v>1618</v>
      </c>
      <c r="E337" s="115" t="s">
        <v>2</v>
      </c>
      <c r="F337" s="110" t="s">
        <v>3</v>
      </c>
      <c r="G337" s="116" t="str">
        <f t="shared" si="27"/>
        <v>L</v>
      </c>
      <c r="H337" s="116" t="str">
        <f t="shared" si="27"/>
        <v>L</v>
      </c>
      <c r="I337" s="7" t="s">
        <v>1825</v>
      </c>
      <c r="J337" s="3" t="s">
        <v>145</v>
      </c>
      <c r="K337" s="15" t="s">
        <v>146</v>
      </c>
      <c r="L337" s="3" t="s">
        <v>147</v>
      </c>
      <c r="M337" s="4">
        <v>24000</v>
      </c>
      <c r="O337" s="82">
        <f t="shared" si="25"/>
        <v>24000</v>
      </c>
      <c r="P337" s="82">
        <f t="shared" si="26"/>
        <v>24000</v>
      </c>
      <c r="R337" s="89"/>
    </row>
    <row r="338" spans="1:18" ht="54.95" customHeight="1" x14ac:dyDescent="0.2">
      <c r="A338" s="9">
        <v>336</v>
      </c>
      <c r="B338" s="39">
        <v>36</v>
      </c>
      <c r="C338" s="87" t="s">
        <v>108</v>
      </c>
      <c r="D338" s="3" t="s">
        <v>1618</v>
      </c>
      <c r="E338" s="115" t="s">
        <v>2</v>
      </c>
      <c r="F338" s="115" t="s">
        <v>3</v>
      </c>
      <c r="G338" s="116" t="str">
        <f t="shared" si="27"/>
        <v>L</v>
      </c>
      <c r="H338" s="116" t="str">
        <f t="shared" si="27"/>
        <v>L</v>
      </c>
      <c r="I338" s="7" t="s">
        <v>1816</v>
      </c>
      <c r="J338" s="3" t="s">
        <v>682</v>
      </c>
      <c r="K338" s="3" t="s">
        <v>115</v>
      </c>
      <c r="L338" s="3" t="s">
        <v>116</v>
      </c>
      <c r="M338" s="17">
        <v>5000</v>
      </c>
      <c r="N338" s="17"/>
      <c r="O338" s="82">
        <f t="shared" si="25"/>
        <v>5000</v>
      </c>
      <c r="P338" s="82">
        <f t="shared" si="26"/>
        <v>5000</v>
      </c>
      <c r="R338" s="89"/>
    </row>
    <row r="339" spans="1:18" ht="54.95" customHeight="1" x14ac:dyDescent="0.2">
      <c r="A339" s="9">
        <v>337</v>
      </c>
      <c r="B339" s="22">
        <v>31</v>
      </c>
      <c r="C339" s="15" t="s">
        <v>315</v>
      </c>
      <c r="D339" s="15" t="s">
        <v>1618</v>
      </c>
      <c r="E339" s="110" t="s">
        <v>3</v>
      </c>
      <c r="F339" s="110" t="s">
        <v>3</v>
      </c>
      <c r="G339" s="116" t="str">
        <f t="shared" si="27"/>
        <v>L</v>
      </c>
      <c r="H339" s="116" t="str">
        <f t="shared" si="27"/>
        <v>L</v>
      </c>
      <c r="I339" s="7" t="s">
        <v>1644</v>
      </c>
      <c r="J339" s="15" t="s">
        <v>454</v>
      </c>
      <c r="K339" s="15" t="s">
        <v>455</v>
      </c>
      <c r="L339" s="15" t="s">
        <v>456</v>
      </c>
      <c r="M339" s="17">
        <v>0</v>
      </c>
      <c r="N339" s="17"/>
      <c r="O339" s="82">
        <f t="shared" si="25"/>
        <v>0</v>
      </c>
      <c r="P339" s="82">
        <f t="shared" si="26"/>
        <v>0</v>
      </c>
      <c r="Q339" s="47"/>
      <c r="R339" s="48" t="s">
        <v>396</v>
      </c>
    </row>
    <row r="340" spans="1:18" ht="54.95" customHeight="1" x14ac:dyDescent="0.2">
      <c r="A340" s="9">
        <v>338</v>
      </c>
      <c r="B340" s="70">
        <v>33</v>
      </c>
      <c r="C340" s="43" t="s">
        <v>854</v>
      </c>
      <c r="D340" s="15" t="s">
        <v>1618</v>
      </c>
      <c r="E340" s="116" t="s">
        <v>3</v>
      </c>
      <c r="F340" s="116" t="s">
        <v>3</v>
      </c>
      <c r="G340" s="116" t="str">
        <f t="shared" si="27"/>
        <v>L</v>
      </c>
      <c r="H340" s="116" t="str">
        <f t="shared" si="27"/>
        <v>L</v>
      </c>
      <c r="I340" s="7" t="s">
        <v>1683</v>
      </c>
      <c r="J340" s="43" t="s">
        <v>916</v>
      </c>
      <c r="K340" s="43" t="s">
        <v>917</v>
      </c>
      <c r="L340" s="27" t="s">
        <v>918</v>
      </c>
      <c r="M340" s="73">
        <v>2000</v>
      </c>
      <c r="N340" s="73"/>
      <c r="O340" s="82">
        <f t="shared" si="25"/>
        <v>2000</v>
      </c>
      <c r="P340" s="82">
        <f t="shared" si="26"/>
        <v>2000</v>
      </c>
      <c r="R340" s="74" t="s">
        <v>919</v>
      </c>
    </row>
    <row r="341" spans="1:18" ht="54.95" customHeight="1" x14ac:dyDescent="0.2">
      <c r="A341" s="9">
        <v>339</v>
      </c>
      <c r="B341" s="39">
        <v>36</v>
      </c>
      <c r="C341" s="15" t="s">
        <v>8</v>
      </c>
      <c r="D341" s="15" t="s">
        <v>1618</v>
      </c>
      <c r="E341" s="110" t="s">
        <v>3</v>
      </c>
      <c r="F341" s="110" t="s">
        <v>3</v>
      </c>
      <c r="G341" s="116" t="str">
        <f t="shared" si="27"/>
        <v>L</v>
      </c>
      <c r="H341" s="116" t="str">
        <f t="shared" si="27"/>
        <v>L</v>
      </c>
      <c r="I341" s="7" t="s">
        <v>1802</v>
      </c>
      <c r="J341" s="15" t="s">
        <v>34</v>
      </c>
      <c r="K341" s="15" t="s">
        <v>35</v>
      </c>
      <c r="L341" s="15" t="s">
        <v>36</v>
      </c>
      <c r="M341" s="17">
        <v>30000</v>
      </c>
      <c r="N341" s="17"/>
      <c r="O341" s="82">
        <f t="shared" si="25"/>
        <v>30000</v>
      </c>
      <c r="P341" s="82">
        <f t="shared" si="26"/>
        <v>30000</v>
      </c>
      <c r="R341" s="45"/>
    </row>
    <row r="342" spans="1:18" ht="54.95" customHeight="1" x14ac:dyDescent="0.2">
      <c r="A342" s="9">
        <v>340</v>
      </c>
      <c r="B342" s="22">
        <v>31</v>
      </c>
      <c r="C342" s="15" t="s">
        <v>334</v>
      </c>
      <c r="D342" s="15" t="s">
        <v>1618</v>
      </c>
      <c r="E342" s="110" t="s">
        <v>3</v>
      </c>
      <c r="F342" s="110" t="s">
        <v>3</v>
      </c>
      <c r="G342" s="116" t="str">
        <f t="shared" si="27"/>
        <v>L</v>
      </c>
      <c r="H342" s="116" t="str">
        <f t="shared" si="27"/>
        <v>L</v>
      </c>
      <c r="I342" s="7" t="s">
        <v>1655</v>
      </c>
      <c r="J342" s="15" t="s">
        <v>479</v>
      </c>
      <c r="K342" s="15" t="s">
        <v>480</v>
      </c>
      <c r="L342" s="15" t="s">
        <v>481</v>
      </c>
      <c r="M342" s="17">
        <v>1000</v>
      </c>
      <c r="N342" s="17"/>
      <c r="O342" s="82">
        <f t="shared" si="25"/>
        <v>1000</v>
      </c>
      <c r="P342" s="82">
        <f t="shared" si="26"/>
        <v>1000</v>
      </c>
      <c r="Q342" s="44"/>
      <c r="R342" s="44"/>
    </row>
    <row r="343" spans="1:18" ht="54.95" customHeight="1" x14ac:dyDescent="0.2">
      <c r="A343" s="9">
        <v>341</v>
      </c>
      <c r="B343" s="13">
        <v>20</v>
      </c>
      <c r="C343" s="14" t="s">
        <v>1196</v>
      </c>
      <c r="D343" s="15" t="s">
        <v>1618</v>
      </c>
      <c r="E343" s="114" t="s">
        <v>3</v>
      </c>
      <c r="F343" s="114" t="s">
        <v>3</v>
      </c>
      <c r="G343" s="116" t="str">
        <f t="shared" ref="G343:H357" si="28">F343</f>
        <v>L</v>
      </c>
      <c r="H343" s="116" t="str">
        <f t="shared" si="28"/>
        <v>L</v>
      </c>
      <c r="I343" s="7" t="s">
        <v>1634</v>
      </c>
      <c r="J343" s="15" t="s">
        <v>1221</v>
      </c>
      <c r="K343" s="14" t="s">
        <v>1222</v>
      </c>
      <c r="L343" s="19"/>
      <c r="M343" s="17">
        <v>50000</v>
      </c>
      <c r="N343" s="17"/>
      <c r="O343" s="82">
        <f t="shared" si="25"/>
        <v>50000</v>
      </c>
      <c r="P343" s="82">
        <f t="shared" si="26"/>
        <v>50000</v>
      </c>
      <c r="R343" s="18"/>
    </row>
    <row r="344" spans="1:18" ht="54.95" customHeight="1" x14ac:dyDescent="0.2">
      <c r="A344" s="9">
        <v>342</v>
      </c>
      <c r="B344" s="13">
        <v>20</v>
      </c>
      <c r="C344" s="14" t="s">
        <v>1196</v>
      </c>
      <c r="D344" s="15" t="s">
        <v>1618</v>
      </c>
      <c r="E344" s="114" t="s">
        <v>3</v>
      </c>
      <c r="F344" s="114" t="s">
        <v>3</v>
      </c>
      <c r="G344" s="116" t="str">
        <f t="shared" si="28"/>
        <v>L</v>
      </c>
      <c r="H344" s="116" t="str">
        <f t="shared" si="28"/>
        <v>L</v>
      </c>
      <c r="I344" s="7" t="s">
        <v>1636</v>
      </c>
      <c r="J344" s="15" t="s">
        <v>1223</v>
      </c>
      <c r="K344" s="14" t="s">
        <v>1224</v>
      </c>
      <c r="L344" s="19"/>
      <c r="M344" s="17">
        <v>12000</v>
      </c>
      <c r="N344" s="17"/>
      <c r="O344" s="82">
        <f t="shared" si="25"/>
        <v>12000</v>
      </c>
      <c r="P344" s="82">
        <f t="shared" si="26"/>
        <v>12000</v>
      </c>
      <c r="R344" s="18"/>
    </row>
    <row r="345" spans="1:18" ht="54.95" customHeight="1" x14ac:dyDescent="0.2">
      <c r="A345" s="9">
        <v>343</v>
      </c>
      <c r="B345" s="22">
        <v>34</v>
      </c>
      <c r="C345" s="15" t="s">
        <v>566</v>
      </c>
      <c r="D345" s="15" t="s">
        <v>1618</v>
      </c>
      <c r="E345" s="110" t="s">
        <v>3</v>
      </c>
      <c r="F345" s="110" t="s">
        <v>3</v>
      </c>
      <c r="G345" s="116" t="str">
        <f t="shared" si="28"/>
        <v>L</v>
      </c>
      <c r="H345" s="116" t="str">
        <f t="shared" si="28"/>
        <v>L</v>
      </c>
      <c r="I345" s="7" t="s">
        <v>1750</v>
      </c>
      <c r="J345" s="15" t="s">
        <v>1243</v>
      </c>
      <c r="K345" s="15" t="s">
        <v>591</v>
      </c>
      <c r="L345" s="15" t="s">
        <v>592</v>
      </c>
      <c r="M345" s="17">
        <v>1000</v>
      </c>
      <c r="N345" s="17"/>
      <c r="O345" s="82">
        <f t="shared" si="25"/>
        <v>1000</v>
      </c>
      <c r="P345" s="82">
        <f t="shared" si="26"/>
        <v>1000</v>
      </c>
    </row>
    <row r="346" spans="1:18" ht="54.95" customHeight="1" x14ac:dyDescent="0.2">
      <c r="A346" s="9">
        <v>344</v>
      </c>
      <c r="B346" s="22">
        <v>34</v>
      </c>
      <c r="C346" s="15" t="s">
        <v>566</v>
      </c>
      <c r="D346" s="15" t="s">
        <v>1618</v>
      </c>
      <c r="E346" s="110" t="s">
        <v>3</v>
      </c>
      <c r="F346" s="110" t="s">
        <v>3</v>
      </c>
      <c r="G346" s="116" t="str">
        <f t="shared" si="28"/>
        <v>L</v>
      </c>
      <c r="H346" s="116" t="str">
        <f t="shared" si="28"/>
        <v>L</v>
      </c>
      <c r="I346" s="7" t="s">
        <v>1750</v>
      </c>
      <c r="J346" s="15" t="s">
        <v>1244</v>
      </c>
      <c r="K346" s="55" t="s">
        <v>593</v>
      </c>
      <c r="L346" s="15" t="s">
        <v>594</v>
      </c>
      <c r="M346" s="17">
        <v>10000</v>
      </c>
      <c r="N346" s="17"/>
      <c r="O346" s="82">
        <f t="shared" si="25"/>
        <v>10000</v>
      </c>
      <c r="P346" s="82">
        <f t="shared" si="26"/>
        <v>10000</v>
      </c>
    </row>
    <row r="347" spans="1:18" ht="54.95" customHeight="1" x14ac:dyDescent="0.2">
      <c r="A347" s="9">
        <v>345</v>
      </c>
      <c r="B347" s="22">
        <v>34</v>
      </c>
      <c r="C347" s="15" t="s">
        <v>566</v>
      </c>
      <c r="D347" s="15" t="s">
        <v>1618</v>
      </c>
      <c r="E347" s="110" t="s">
        <v>3</v>
      </c>
      <c r="F347" s="110" t="s">
        <v>3</v>
      </c>
      <c r="G347" s="116" t="str">
        <f t="shared" si="28"/>
        <v>L</v>
      </c>
      <c r="H347" s="116" t="str">
        <f t="shared" si="28"/>
        <v>L</v>
      </c>
      <c r="I347" s="7" t="s">
        <v>1750</v>
      </c>
      <c r="J347" s="15" t="s">
        <v>1248</v>
      </c>
      <c r="K347" s="15" t="s">
        <v>653</v>
      </c>
      <c r="L347" s="15" t="s">
        <v>1255</v>
      </c>
      <c r="M347" s="17">
        <v>60000</v>
      </c>
      <c r="N347" s="17"/>
      <c r="O347" s="82">
        <f t="shared" si="25"/>
        <v>60000</v>
      </c>
      <c r="P347" s="82">
        <f t="shared" si="26"/>
        <v>60000</v>
      </c>
    </row>
    <row r="348" spans="1:18" ht="54.95" customHeight="1" x14ac:dyDescent="0.2">
      <c r="A348" s="9">
        <v>346</v>
      </c>
      <c r="B348" s="2">
        <v>32</v>
      </c>
      <c r="C348" s="15" t="s">
        <v>1018</v>
      </c>
      <c r="D348" s="15" t="s">
        <v>1618</v>
      </c>
      <c r="E348" s="113" t="s">
        <v>3</v>
      </c>
      <c r="F348" s="113" t="s">
        <v>3</v>
      </c>
      <c r="G348" s="116" t="str">
        <f t="shared" si="28"/>
        <v>L</v>
      </c>
      <c r="H348" s="116" t="str">
        <f t="shared" si="28"/>
        <v>L</v>
      </c>
      <c r="I348" s="7" t="s">
        <v>1674</v>
      </c>
      <c r="J348" s="15" t="s">
        <v>1091</v>
      </c>
      <c r="K348" s="15" t="s">
        <v>1092</v>
      </c>
      <c r="L348" s="21" t="s">
        <v>1093</v>
      </c>
      <c r="M348" s="17">
        <v>0</v>
      </c>
      <c r="N348" s="17"/>
      <c r="O348" s="82">
        <f t="shared" si="25"/>
        <v>0</v>
      </c>
      <c r="P348" s="82">
        <f t="shared" si="26"/>
        <v>0</v>
      </c>
      <c r="R348" s="40"/>
    </row>
    <row r="349" spans="1:18" ht="54.95" customHeight="1" x14ac:dyDescent="0.2">
      <c r="A349" s="9">
        <v>347</v>
      </c>
      <c r="B349" s="22">
        <v>31</v>
      </c>
      <c r="C349" s="27" t="s">
        <v>377</v>
      </c>
      <c r="D349" s="15" t="s">
        <v>1618</v>
      </c>
      <c r="E349" s="109" t="s">
        <v>3</v>
      </c>
      <c r="F349" s="109" t="s">
        <v>3</v>
      </c>
      <c r="G349" s="116" t="str">
        <f t="shared" si="28"/>
        <v>L</v>
      </c>
      <c r="H349" s="116" t="str">
        <f t="shared" si="28"/>
        <v>L</v>
      </c>
      <c r="I349" s="7" t="s">
        <v>1660</v>
      </c>
      <c r="J349" s="27" t="s">
        <v>488</v>
      </c>
      <c r="K349" s="27" t="s">
        <v>489</v>
      </c>
      <c r="L349" s="27" t="s">
        <v>490</v>
      </c>
      <c r="M349" s="52">
        <v>0</v>
      </c>
      <c r="N349" s="52"/>
      <c r="O349" s="82">
        <f t="shared" si="25"/>
        <v>0</v>
      </c>
      <c r="P349" s="82">
        <f t="shared" si="26"/>
        <v>0</v>
      </c>
      <c r="Q349" s="53"/>
      <c r="R349" s="54" t="s">
        <v>534</v>
      </c>
    </row>
    <row r="350" spans="1:18" ht="54.95" customHeight="1" x14ac:dyDescent="0.2">
      <c r="A350" s="9">
        <v>348</v>
      </c>
      <c r="B350" s="22">
        <v>31</v>
      </c>
      <c r="C350" s="15" t="s">
        <v>345</v>
      </c>
      <c r="D350" s="15" t="s">
        <v>1618</v>
      </c>
      <c r="E350" s="110" t="s">
        <v>3</v>
      </c>
      <c r="F350" s="110" t="s">
        <v>3</v>
      </c>
      <c r="G350" s="116" t="str">
        <f t="shared" si="28"/>
        <v>L</v>
      </c>
      <c r="H350" s="116" t="str">
        <f t="shared" si="28"/>
        <v>L</v>
      </c>
      <c r="I350" s="7" t="s">
        <v>1646</v>
      </c>
      <c r="J350" s="15" t="s">
        <v>491</v>
      </c>
      <c r="K350" s="15" t="s">
        <v>492</v>
      </c>
      <c r="L350" s="15" t="s">
        <v>493</v>
      </c>
      <c r="M350" s="17">
        <v>3390</v>
      </c>
      <c r="N350" s="17"/>
      <c r="O350" s="82">
        <f t="shared" si="25"/>
        <v>3390</v>
      </c>
      <c r="P350" s="82">
        <f t="shared" si="26"/>
        <v>3390</v>
      </c>
      <c r="Q350" s="24"/>
      <c r="R350" s="24"/>
    </row>
    <row r="351" spans="1:18" ht="54.95" customHeight="1" x14ac:dyDescent="0.2">
      <c r="A351" s="9">
        <v>349</v>
      </c>
      <c r="B351" s="22">
        <v>31</v>
      </c>
      <c r="C351" s="15" t="s">
        <v>345</v>
      </c>
      <c r="D351" s="15" t="s">
        <v>1618</v>
      </c>
      <c r="E351" s="110" t="s">
        <v>3</v>
      </c>
      <c r="F351" s="110" t="s">
        <v>3</v>
      </c>
      <c r="G351" s="116" t="str">
        <f t="shared" si="28"/>
        <v>L</v>
      </c>
      <c r="H351" s="116" t="str">
        <f t="shared" si="28"/>
        <v>L</v>
      </c>
      <c r="I351" s="7" t="s">
        <v>1646</v>
      </c>
      <c r="J351" s="15" t="s">
        <v>494</v>
      </c>
      <c r="K351" s="15" t="s">
        <v>495</v>
      </c>
      <c r="L351" s="15" t="s">
        <v>496</v>
      </c>
      <c r="M351" s="17">
        <v>3129</v>
      </c>
      <c r="N351" s="17"/>
      <c r="O351" s="82">
        <f t="shared" si="25"/>
        <v>3129</v>
      </c>
      <c r="P351" s="82">
        <f t="shared" si="26"/>
        <v>3129</v>
      </c>
      <c r="Q351" s="24"/>
      <c r="R351" s="24"/>
    </row>
    <row r="352" spans="1:18" ht="54.95" customHeight="1" x14ac:dyDescent="0.2">
      <c r="A352" s="9">
        <v>350</v>
      </c>
      <c r="B352" s="70">
        <v>33</v>
      </c>
      <c r="C352" s="15" t="s">
        <v>1008</v>
      </c>
      <c r="D352" s="15" t="s">
        <v>1618</v>
      </c>
      <c r="E352" s="113" t="s">
        <v>3</v>
      </c>
      <c r="F352" s="113" t="s">
        <v>3</v>
      </c>
      <c r="G352" s="116" t="str">
        <f t="shared" si="28"/>
        <v>L</v>
      </c>
      <c r="H352" s="116" t="str">
        <f t="shared" si="28"/>
        <v>L</v>
      </c>
      <c r="I352" s="7" t="s">
        <v>1703</v>
      </c>
      <c r="J352" s="15" t="s">
        <v>1015</v>
      </c>
      <c r="K352" s="15" t="s">
        <v>1016</v>
      </c>
      <c r="L352" s="15" t="s">
        <v>1017</v>
      </c>
      <c r="M352" s="52">
        <v>650</v>
      </c>
      <c r="N352" s="52"/>
      <c r="O352" s="82">
        <f t="shared" si="25"/>
        <v>650</v>
      </c>
      <c r="P352" s="82">
        <f t="shared" si="26"/>
        <v>650</v>
      </c>
      <c r="R352" s="24"/>
    </row>
    <row r="353" spans="1:18" ht="54.95" customHeight="1" x14ac:dyDescent="0.2">
      <c r="A353" s="9">
        <v>351</v>
      </c>
      <c r="B353" s="2">
        <v>32</v>
      </c>
      <c r="C353" s="15" t="s">
        <v>1094</v>
      </c>
      <c r="D353" s="15" t="s">
        <v>1618</v>
      </c>
      <c r="E353" s="113" t="s">
        <v>3</v>
      </c>
      <c r="F353" s="113" t="s">
        <v>3</v>
      </c>
      <c r="G353" s="116" t="str">
        <f t="shared" si="28"/>
        <v>L</v>
      </c>
      <c r="H353" s="116" t="str">
        <f t="shared" si="28"/>
        <v>L</v>
      </c>
      <c r="I353" s="7" t="s">
        <v>1682</v>
      </c>
      <c r="J353" s="15" t="s">
        <v>1095</v>
      </c>
      <c r="K353" s="15" t="s">
        <v>1096</v>
      </c>
      <c r="L353" s="21" t="s">
        <v>1097</v>
      </c>
      <c r="M353" s="17">
        <v>800</v>
      </c>
      <c r="N353" s="17"/>
      <c r="O353" s="82">
        <f t="shared" si="25"/>
        <v>800</v>
      </c>
      <c r="P353" s="82">
        <f t="shared" si="26"/>
        <v>800</v>
      </c>
      <c r="R353" s="40"/>
    </row>
    <row r="354" spans="1:18" ht="54.95" customHeight="1" x14ac:dyDescent="0.2">
      <c r="A354" s="9">
        <v>352</v>
      </c>
      <c r="B354" s="22">
        <v>34</v>
      </c>
      <c r="C354" s="15" t="s">
        <v>617</v>
      </c>
      <c r="D354" s="15" t="s">
        <v>1618</v>
      </c>
      <c r="E354" s="110" t="s">
        <v>3</v>
      </c>
      <c r="F354" s="110" t="s">
        <v>3</v>
      </c>
      <c r="G354" s="116" t="str">
        <f t="shared" si="28"/>
        <v>L</v>
      </c>
      <c r="H354" s="116" t="str">
        <f t="shared" si="28"/>
        <v>L</v>
      </c>
      <c r="I354" s="7" t="s">
        <v>1768</v>
      </c>
      <c r="J354" s="15" t="s">
        <v>634</v>
      </c>
      <c r="K354" s="15" t="s">
        <v>1275</v>
      </c>
      <c r="L354" s="15" t="s">
        <v>635</v>
      </c>
      <c r="M354" s="17">
        <v>10000</v>
      </c>
      <c r="N354" s="17"/>
      <c r="O354" s="82">
        <f t="shared" si="25"/>
        <v>10000</v>
      </c>
      <c r="P354" s="82">
        <f t="shared" si="26"/>
        <v>10000</v>
      </c>
    </row>
    <row r="355" spans="1:18" ht="54.95" customHeight="1" x14ac:dyDescent="0.2">
      <c r="A355" s="9">
        <v>353</v>
      </c>
      <c r="B355" s="39">
        <v>36</v>
      </c>
      <c r="C355" s="15" t="s">
        <v>8</v>
      </c>
      <c r="D355" s="3" t="s">
        <v>1618</v>
      </c>
      <c r="E355" s="110" t="s">
        <v>3</v>
      </c>
      <c r="F355" s="110" t="s">
        <v>3</v>
      </c>
      <c r="G355" s="116" t="str">
        <f t="shared" si="28"/>
        <v>L</v>
      </c>
      <c r="H355" s="116" t="str">
        <f t="shared" si="28"/>
        <v>L</v>
      </c>
      <c r="I355" s="7" t="s">
        <v>1802</v>
      </c>
      <c r="J355" s="15" t="s">
        <v>22</v>
      </c>
      <c r="K355" s="15" t="s">
        <v>23</v>
      </c>
      <c r="L355" s="15" t="s">
        <v>24</v>
      </c>
      <c r="M355" s="17">
        <v>12000</v>
      </c>
      <c r="N355" s="17"/>
      <c r="O355" s="82">
        <f t="shared" si="25"/>
        <v>12000</v>
      </c>
      <c r="P355" s="82">
        <f t="shared" si="26"/>
        <v>12000</v>
      </c>
      <c r="R355" s="45" t="s">
        <v>1618</v>
      </c>
    </row>
    <row r="356" spans="1:18" ht="54.95" customHeight="1" x14ac:dyDescent="0.2">
      <c r="A356" s="9">
        <v>354</v>
      </c>
      <c r="B356" s="22">
        <v>31</v>
      </c>
      <c r="C356" s="15" t="s">
        <v>334</v>
      </c>
      <c r="D356" s="15" t="s">
        <v>1618</v>
      </c>
      <c r="E356" s="110" t="s">
        <v>3</v>
      </c>
      <c r="F356" s="110" t="s">
        <v>3</v>
      </c>
      <c r="G356" s="116" t="str">
        <f t="shared" si="28"/>
        <v>L</v>
      </c>
      <c r="H356" s="116" t="str">
        <f t="shared" si="28"/>
        <v>L</v>
      </c>
      <c r="I356" s="7" t="s">
        <v>1655</v>
      </c>
      <c r="J356" s="15" t="s">
        <v>474</v>
      </c>
      <c r="K356" s="27" t="s">
        <v>475</v>
      </c>
      <c r="L356" s="15" t="s">
        <v>476</v>
      </c>
      <c r="M356" s="17">
        <v>1350</v>
      </c>
      <c r="N356" s="17"/>
      <c r="O356" s="82">
        <f t="shared" si="25"/>
        <v>1350</v>
      </c>
      <c r="P356" s="82">
        <f t="shared" si="26"/>
        <v>1350</v>
      </c>
      <c r="Q356" s="44"/>
      <c r="R356" s="44"/>
    </row>
    <row r="357" spans="1:18" ht="54.95" customHeight="1" x14ac:dyDescent="0.2">
      <c r="A357" s="9">
        <v>355</v>
      </c>
      <c r="B357" s="22">
        <v>34</v>
      </c>
      <c r="C357" s="15" t="s">
        <v>566</v>
      </c>
      <c r="D357" s="15" t="s">
        <v>1618</v>
      </c>
      <c r="E357" s="110" t="s">
        <v>3</v>
      </c>
      <c r="F357" s="110" t="s">
        <v>3</v>
      </c>
      <c r="G357" s="116" t="str">
        <f t="shared" si="28"/>
        <v>L</v>
      </c>
      <c r="H357" s="116" t="str">
        <f t="shared" si="28"/>
        <v>L</v>
      </c>
      <c r="I357" s="7" t="s">
        <v>1750</v>
      </c>
      <c r="J357" s="15" t="s">
        <v>1245</v>
      </c>
      <c r="K357" s="15" t="s">
        <v>585</v>
      </c>
      <c r="L357" s="15" t="s">
        <v>586</v>
      </c>
      <c r="M357" s="17">
        <v>15000</v>
      </c>
      <c r="N357" s="17"/>
      <c r="O357" s="82">
        <f t="shared" si="25"/>
        <v>15000</v>
      </c>
      <c r="P357" s="82">
        <f t="shared" si="26"/>
        <v>15000</v>
      </c>
    </row>
    <row r="358" spans="1:18" ht="54.95" customHeight="1" x14ac:dyDescent="0.2">
      <c r="A358" s="9">
        <v>356</v>
      </c>
      <c r="B358" s="22">
        <v>31</v>
      </c>
      <c r="C358" s="15" t="s">
        <v>330</v>
      </c>
      <c r="D358" s="15" t="s">
        <v>89</v>
      </c>
      <c r="E358" s="26" t="s">
        <v>10</v>
      </c>
      <c r="F358" s="26" t="s">
        <v>10</v>
      </c>
      <c r="G358" s="109" t="s">
        <v>10</v>
      </c>
      <c r="H358" s="109" t="s">
        <v>10</v>
      </c>
      <c r="I358" s="7" t="s">
        <v>1651</v>
      </c>
      <c r="J358" s="27" t="s">
        <v>331</v>
      </c>
      <c r="K358" s="27" t="s">
        <v>332</v>
      </c>
      <c r="L358" s="27" t="s">
        <v>333</v>
      </c>
      <c r="M358" s="17">
        <v>12000</v>
      </c>
      <c r="N358" s="17">
        <v>8000</v>
      </c>
      <c r="O358" s="18">
        <v>4000</v>
      </c>
      <c r="P358" s="82">
        <f t="shared" si="26"/>
        <v>4000</v>
      </c>
      <c r="Q358" s="134">
        <f>O358</f>
        <v>4000</v>
      </c>
      <c r="R358" s="45" t="s">
        <v>1892</v>
      </c>
    </row>
    <row r="359" spans="1:18" ht="54.95" customHeight="1" x14ac:dyDescent="0.2">
      <c r="A359" s="9">
        <v>357</v>
      </c>
      <c r="B359" s="26">
        <v>31</v>
      </c>
      <c r="C359" s="15" t="s">
        <v>369</v>
      </c>
      <c r="D359" s="15" t="s">
        <v>89</v>
      </c>
      <c r="E359" s="23" t="s">
        <v>10</v>
      </c>
      <c r="F359" s="23" t="s">
        <v>10</v>
      </c>
      <c r="G359" s="110" t="s">
        <v>10</v>
      </c>
      <c r="H359" s="110" t="s">
        <v>10</v>
      </c>
      <c r="I359" s="7" t="s">
        <v>1658</v>
      </c>
      <c r="J359" s="15" t="s">
        <v>370</v>
      </c>
      <c r="K359" s="27" t="s">
        <v>371</v>
      </c>
      <c r="L359" s="27" t="s">
        <v>372</v>
      </c>
      <c r="M359" s="17">
        <v>2500</v>
      </c>
      <c r="N359" s="17"/>
      <c r="O359" s="18">
        <f t="shared" ref="O359:O364" si="29">M359</f>
        <v>2500</v>
      </c>
      <c r="P359" s="82">
        <f t="shared" si="26"/>
        <v>2500</v>
      </c>
      <c r="Q359" s="134">
        <f t="shared" ref="Q359:Q388" si="30">O359</f>
        <v>2500</v>
      </c>
      <c r="R359" s="45" t="s">
        <v>1282</v>
      </c>
    </row>
    <row r="360" spans="1:18" ht="54.95" customHeight="1" x14ac:dyDescent="0.2">
      <c r="A360" s="9">
        <v>358</v>
      </c>
      <c r="B360" s="39">
        <v>36</v>
      </c>
      <c r="C360" s="87" t="s">
        <v>138</v>
      </c>
      <c r="D360" s="3" t="s">
        <v>89</v>
      </c>
      <c r="E360" s="39" t="s">
        <v>10</v>
      </c>
      <c r="F360" s="39" t="s">
        <v>10</v>
      </c>
      <c r="G360" s="109" t="s">
        <v>10</v>
      </c>
      <c r="H360" s="109" t="s">
        <v>10</v>
      </c>
      <c r="I360" s="7" t="s">
        <v>1824</v>
      </c>
      <c r="J360" s="15" t="s">
        <v>142</v>
      </c>
      <c r="K360" s="15" t="s">
        <v>143</v>
      </c>
      <c r="L360" s="15" t="s">
        <v>144</v>
      </c>
      <c r="M360" s="4">
        <v>2800</v>
      </c>
      <c r="O360" s="18">
        <f t="shared" si="29"/>
        <v>2800</v>
      </c>
      <c r="P360" s="82">
        <f t="shared" si="26"/>
        <v>2800</v>
      </c>
      <c r="Q360" s="134">
        <f t="shared" si="30"/>
        <v>2800</v>
      </c>
      <c r="R360" s="89" t="s">
        <v>89</v>
      </c>
    </row>
    <row r="361" spans="1:18" ht="54.95" customHeight="1" x14ac:dyDescent="0.2">
      <c r="A361" s="9">
        <v>359</v>
      </c>
      <c r="B361" s="22">
        <v>31</v>
      </c>
      <c r="C361" s="15" t="s">
        <v>315</v>
      </c>
      <c r="D361" s="15" t="s">
        <v>89</v>
      </c>
      <c r="E361" s="26" t="s">
        <v>10</v>
      </c>
      <c r="F361" s="26" t="s">
        <v>10</v>
      </c>
      <c r="G361" s="110" t="s">
        <v>10</v>
      </c>
      <c r="H361" s="110" t="s">
        <v>10</v>
      </c>
      <c r="I361" s="7" t="s">
        <v>1645</v>
      </c>
      <c r="J361" s="27" t="s">
        <v>316</v>
      </c>
      <c r="K361" s="27" t="s">
        <v>317</v>
      </c>
      <c r="L361" s="27" t="s">
        <v>318</v>
      </c>
      <c r="M361" s="17">
        <v>1140</v>
      </c>
      <c r="N361" s="17"/>
      <c r="O361" s="18">
        <f t="shared" si="29"/>
        <v>1140</v>
      </c>
      <c r="P361" s="82">
        <f t="shared" si="26"/>
        <v>1140</v>
      </c>
      <c r="Q361" s="134">
        <f t="shared" si="30"/>
        <v>1140</v>
      </c>
      <c r="R361" s="45" t="s">
        <v>1281</v>
      </c>
    </row>
    <row r="362" spans="1:18" ht="54.95" customHeight="1" x14ac:dyDescent="0.2">
      <c r="A362" s="9">
        <v>360</v>
      </c>
      <c r="B362" s="70">
        <v>33</v>
      </c>
      <c r="C362" s="43" t="s">
        <v>854</v>
      </c>
      <c r="D362" s="76" t="s">
        <v>89</v>
      </c>
      <c r="E362" s="70" t="s">
        <v>10</v>
      </c>
      <c r="F362" s="70" t="s">
        <v>10</v>
      </c>
      <c r="G362" s="109" t="s">
        <v>10</v>
      </c>
      <c r="H362" s="109" t="s">
        <v>10</v>
      </c>
      <c r="I362" s="7" t="s">
        <v>1687</v>
      </c>
      <c r="J362" s="43" t="s">
        <v>979</v>
      </c>
      <c r="K362" s="43" t="s">
        <v>980</v>
      </c>
      <c r="L362" s="43" t="s">
        <v>981</v>
      </c>
      <c r="M362" s="73">
        <v>5000</v>
      </c>
      <c r="N362" s="73"/>
      <c r="O362" s="18">
        <f t="shared" si="29"/>
        <v>5000</v>
      </c>
      <c r="P362" s="82">
        <f t="shared" si="26"/>
        <v>5000</v>
      </c>
      <c r="Q362" s="134">
        <f t="shared" si="30"/>
        <v>5000</v>
      </c>
      <c r="R362" s="74" t="s">
        <v>982</v>
      </c>
    </row>
    <row r="363" spans="1:18" ht="54.95" customHeight="1" x14ac:dyDescent="0.2">
      <c r="A363" s="9">
        <v>361</v>
      </c>
      <c r="B363" s="22">
        <v>31</v>
      </c>
      <c r="C363" s="15" t="s">
        <v>330</v>
      </c>
      <c r="D363" s="15" t="s">
        <v>89</v>
      </c>
      <c r="E363" s="23" t="s">
        <v>10</v>
      </c>
      <c r="F363" s="23" t="s">
        <v>10</v>
      </c>
      <c r="G363" s="110" t="s">
        <v>10</v>
      </c>
      <c r="H363" s="110" t="s">
        <v>10</v>
      </c>
      <c r="I363" s="7" t="s">
        <v>1652</v>
      </c>
      <c r="J363" s="15" t="s">
        <v>357</v>
      </c>
      <c r="K363" s="15" t="s">
        <v>358</v>
      </c>
      <c r="L363" s="15" t="s">
        <v>359</v>
      </c>
      <c r="M363" s="17">
        <v>2000</v>
      </c>
      <c r="N363" s="17"/>
      <c r="O363" s="18">
        <f t="shared" si="29"/>
        <v>2000</v>
      </c>
      <c r="P363" s="82">
        <f t="shared" si="26"/>
        <v>2000</v>
      </c>
      <c r="Q363" s="134">
        <f t="shared" si="30"/>
        <v>2000</v>
      </c>
      <c r="R363" s="45" t="s">
        <v>1282</v>
      </c>
    </row>
    <row r="364" spans="1:18" ht="54.95" customHeight="1" x14ac:dyDescent="0.2">
      <c r="A364" s="9">
        <v>362</v>
      </c>
      <c r="B364" s="2">
        <v>32</v>
      </c>
      <c r="C364" s="15" t="s">
        <v>1278</v>
      </c>
      <c r="D364" s="58" t="s">
        <v>89</v>
      </c>
      <c r="E364" s="56" t="s">
        <v>10</v>
      </c>
      <c r="F364" s="56" t="s">
        <v>10</v>
      </c>
      <c r="G364" s="109" t="s">
        <v>10</v>
      </c>
      <c r="H364" s="109" t="s">
        <v>10</v>
      </c>
      <c r="I364" s="7" t="s">
        <v>1663</v>
      </c>
      <c r="J364" s="27" t="s">
        <v>1116</v>
      </c>
      <c r="K364" s="27" t="s">
        <v>1117</v>
      </c>
      <c r="L364" s="57" t="s">
        <v>1118</v>
      </c>
      <c r="M364" s="17">
        <v>1000</v>
      </c>
      <c r="N364" s="17"/>
      <c r="O364" s="18">
        <f t="shared" si="29"/>
        <v>1000</v>
      </c>
      <c r="P364" s="82">
        <f t="shared" si="26"/>
        <v>1000</v>
      </c>
      <c r="Q364" s="134">
        <f t="shared" si="30"/>
        <v>1000</v>
      </c>
      <c r="R364" s="40"/>
    </row>
    <row r="365" spans="1:18" ht="54.95" customHeight="1" x14ac:dyDescent="0.2">
      <c r="A365" s="9">
        <v>363</v>
      </c>
      <c r="B365" s="71">
        <v>33</v>
      </c>
      <c r="C365" s="27" t="s">
        <v>664</v>
      </c>
      <c r="D365" s="57" t="s">
        <v>89</v>
      </c>
      <c r="E365" s="71" t="s">
        <v>10</v>
      </c>
      <c r="F365" s="71" t="s">
        <v>10</v>
      </c>
      <c r="G365" s="110" t="s">
        <v>10</v>
      </c>
      <c r="H365" s="110" t="s">
        <v>10</v>
      </c>
      <c r="I365" s="7" t="s">
        <v>1695</v>
      </c>
      <c r="J365" s="60" t="s">
        <v>962</v>
      </c>
      <c r="K365" s="27" t="s">
        <v>963</v>
      </c>
      <c r="L365" s="27" t="s">
        <v>665</v>
      </c>
      <c r="M365" s="52">
        <v>10000</v>
      </c>
      <c r="N365" s="52"/>
      <c r="O365" s="18">
        <v>10000</v>
      </c>
      <c r="P365" s="82">
        <f t="shared" si="26"/>
        <v>10000</v>
      </c>
      <c r="Q365" s="134">
        <f t="shared" si="30"/>
        <v>10000</v>
      </c>
      <c r="R365" s="54" t="s">
        <v>964</v>
      </c>
    </row>
    <row r="366" spans="1:18" ht="54.95" customHeight="1" x14ac:dyDescent="0.2">
      <c r="A366" s="9">
        <v>364</v>
      </c>
      <c r="B366" s="22">
        <v>31</v>
      </c>
      <c r="C366" s="15" t="s">
        <v>334</v>
      </c>
      <c r="D366" s="15" t="s">
        <v>89</v>
      </c>
      <c r="E366" s="23" t="s">
        <v>10</v>
      </c>
      <c r="F366" s="23" t="s">
        <v>10</v>
      </c>
      <c r="G366" s="109" t="s">
        <v>10</v>
      </c>
      <c r="H366" s="109" t="s">
        <v>10</v>
      </c>
      <c r="I366" s="7" t="s">
        <v>1656</v>
      </c>
      <c r="J366" s="15" t="s">
        <v>338</v>
      </c>
      <c r="K366" s="15" t="s">
        <v>339</v>
      </c>
      <c r="L366" s="15" t="s">
        <v>340</v>
      </c>
      <c r="M366" s="17">
        <v>1000</v>
      </c>
      <c r="N366" s="17"/>
      <c r="O366" s="18">
        <f t="shared" ref="O366:O370" si="31">M366</f>
        <v>1000</v>
      </c>
      <c r="P366" s="82">
        <f t="shared" si="26"/>
        <v>1000</v>
      </c>
      <c r="Q366" s="134">
        <f t="shared" si="30"/>
        <v>1000</v>
      </c>
      <c r="R366" s="45" t="s">
        <v>1281</v>
      </c>
    </row>
    <row r="367" spans="1:18" ht="54.95" customHeight="1" x14ac:dyDescent="0.2">
      <c r="A367" s="9">
        <v>365</v>
      </c>
      <c r="B367" s="22">
        <v>31</v>
      </c>
      <c r="C367" s="15" t="s">
        <v>334</v>
      </c>
      <c r="D367" s="15" t="s">
        <v>89</v>
      </c>
      <c r="E367" s="23" t="s">
        <v>10</v>
      </c>
      <c r="F367" s="23" t="s">
        <v>10</v>
      </c>
      <c r="G367" s="110" t="s">
        <v>10</v>
      </c>
      <c r="H367" s="110" t="s">
        <v>10</v>
      </c>
      <c r="I367" s="7" t="s">
        <v>1655</v>
      </c>
      <c r="J367" s="15" t="s">
        <v>366</v>
      </c>
      <c r="K367" s="15" t="s">
        <v>367</v>
      </c>
      <c r="L367" s="3" t="s">
        <v>368</v>
      </c>
      <c r="M367" s="17">
        <v>1375</v>
      </c>
      <c r="N367" s="17"/>
      <c r="O367" s="18">
        <f t="shared" si="31"/>
        <v>1375</v>
      </c>
      <c r="P367" s="82">
        <f t="shared" si="26"/>
        <v>1375</v>
      </c>
      <c r="Q367" s="134">
        <f t="shared" si="30"/>
        <v>1375</v>
      </c>
      <c r="R367" s="45" t="s">
        <v>1282</v>
      </c>
    </row>
    <row r="368" spans="1:18" ht="54.95" customHeight="1" x14ac:dyDescent="0.2">
      <c r="A368" s="9">
        <v>366</v>
      </c>
      <c r="B368" s="2">
        <v>32</v>
      </c>
      <c r="C368" s="15" t="s">
        <v>1022</v>
      </c>
      <c r="D368" s="15" t="s">
        <v>89</v>
      </c>
      <c r="E368" s="59" t="s">
        <v>10</v>
      </c>
      <c r="F368" s="59" t="s">
        <v>10</v>
      </c>
      <c r="G368" s="109" t="s">
        <v>10</v>
      </c>
      <c r="H368" s="109" t="s">
        <v>10</v>
      </c>
      <c r="I368" s="7" t="s">
        <v>1671</v>
      </c>
      <c r="J368" s="15" t="s">
        <v>1128</v>
      </c>
      <c r="K368" s="15" t="s">
        <v>1129</v>
      </c>
      <c r="L368" s="21" t="s">
        <v>1130</v>
      </c>
      <c r="M368" s="17">
        <v>700</v>
      </c>
      <c r="N368" s="17"/>
      <c r="O368" s="18">
        <f t="shared" si="31"/>
        <v>700</v>
      </c>
      <c r="P368" s="82">
        <f t="shared" si="26"/>
        <v>700</v>
      </c>
      <c r="Q368" s="134">
        <f t="shared" si="30"/>
        <v>700</v>
      </c>
      <c r="R368" s="40"/>
    </row>
    <row r="369" spans="1:18" ht="54.95" customHeight="1" x14ac:dyDescent="0.2">
      <c r="A369" s="9">
        <v>367</v>
      </c>
      <c r="B369" s="2">
        <v>32</v>
      </c>
      <c r="C369" s="15" t="s">
        <v>1022</v>
      </c>
      <c r="D369" s="15" t="s">
        <v>89</v>
      </c>
      <c r="E369" s="59" t="s">
        <v>10</v>
      </c>
      <c r="F369" s="59" t="s">
        <v>10</v>
      </c>
      <c r="G369" s="110" t="s">
        <v>10</v>
      </c>
      <c r="H369" s="110" t="s">
        <v>10</v>
      </c>
      <c r="I369" s="7" t="s">
        <v>1672</v>
      </c>
      <c r="J369" s="15" t="s">
        <v>1119</v>
      </c>
      <c r="K369" s="15" t="s">
        <v>1120</v>
      </c>
      <c r="L369" s="21" t="s">
        <v>1121</v>
      </c>
      <c r="M369" s="17">
        <v>500</v>
      </c>
      <c r="N369" s="17"/>
      <c r="O369" s="18">
        <f t="shared" si="31"/>
        <v>500</v>
      </c>
      <c r="P369" s="82">
        <f t="shared" si="26"/>
        <v>500</v>
      </c>
      <c r="Q369" s="134">
        <f t="shared" si="30"/>
        <v>500</v>
      </c>
      <c r="R369" s="40"/>
    </row>
    <row r="370" spans="1:18" ht="54.95" customHeight="1" x14ac:dyDescent="0.2">
      <c r="A370" s="9">
        <v>368</v>
      </c>
      <c r="B370" s="49">
        <v>31</v>
      </c>
      <c r="C370" s="15" t="s">
        <v>341</v>
      </c>
      <c r="D370" s="15" t="s">
        <v>89</v>
      </c>
      <c r="E370" s="23" t="s">
        <v>10</v>
      </c>
      <c r="F370" s="23" t="s">
        <v>10</v>
      </c>
      <c r="G370" s="109" t="s">
        <v>10</v>
      </c>
      <c r="H370" s="109" t="s">
        <v>10</v>
      </c>
      <c r="I370" s="7" t="s">
        <v>1657</v>
      </c>
      <c r="J370" s="15" t="s">
        <v>342</v>
      </c>
      <c r="K370" s="27" t="s">
        <v>343</v>
      </c>
      <c r="L370" s="27" t="s">
        <v>344</v>
      </c>
      <c r="M370" s="17">
        <v>2500</v>
      </c>
      <c r="N370" s="17"/>
      <c r="O370" s="18">
        <f t="shared" si="31"/>
        <v>2500</v>
      </c>
      <c r="P370" s="82">
        <f t="shared" si="26"/>
        <v>2500</v>
      </c>
      <c r="Q370" s="134">
        <f t="shared" si="30"/>
        <v>2500</v>
      </c>
      <c r="R370" s="45" t="s">
        <v>1281</v>
      </c>
    </row>
    <row r="371" spans="1:18" ht="54.95" customHeight="1" x14ac:dyDescent="0.2">
      <c r="A371" s="9">
        <v>369</v>
      </c>
      <c r="B371" s="39">
        <v>30</v>
      </c>
      <c r="C371" s="15" t="s">
        <v>274</v>
      </c>
      <c r="D371" s="15" t="s">
        <v>89</v>
      </c>
      <c r="E371" s="23" t="s">
        <v>10</v>
      </c>
      <c r="F371" s="23" t="s">
        <v>10</v>
      </c>
      <c r="G371" s="109" t="s">
        <v>10</v>
      </c>
      <c r="H371" s="109" t="s">
        <v>10</v>
      </c>
      <c r="I371" s="7" t="s">
        <v>1640</v>
      </c>
      <c r="J371" s="15" t="s">
        <v>295</v>
      </c>
      <c r="K371" s="15" t="s">
        <v>296</v>
      </c>
      <c r="L371" s="3" t="s">
        <v>1607</v>
      </c>
      <c r="M371" s="4">
        <v>20000</v>
      </c>
      <c r="N371" s="4">
        <v>20000</v>
      </c>
      <c r="O371" s="18">
        <v>0</v>
      </c>
      <c r="P371" s="82">
        <f t="shared" si="26"/>
        <v>0</v>
      </c>
      <c r="Q371" s="134">
        <f t="shared" si="30"/>
        <v>0</v>
      </c>
      <c r="R371" s="6" t="s">
        <v>1894</v>
      </c>
    </row>
    <row r="372" spans="1:18" ht="54.95" customHeight="1" x14ac:dyDescent="0.2">
      <c r="A372" s="9">
        <v>370</v>
      </c>
      <c r="B372" s="39">
        <v>30</v>
      </c>
      <c r="C372" s="15" t="s">
        <v>274</v>
      </c>
      <c r="D372" s="15" t="s">
        <v>89</v>
      </c>
      <c r="E372" s="23" t="s">
        <v>10</v>
      </c>
      <c r="F372" s="23" t="s">
        <v>10</v>
      </c>
      <c r="G372" s="110" t="s">
        <v>10</v>
      </c>
      <c r="H372" s="110" t="s">
        <v>10</v>
      </c>
      <c r="I372" s="7" t="s">
        <v>1640</v>
      </c>
      <c r="J372" s="15" t="s">
        <v>297</v>
      </c>
      <c r="K372" s="15" t="s">
        <v>298</v>
      </c>
      <c r="L372" s="3" t="s">
        <v>1608</v>
      </c>
      <c r="M372" s="4">
        <v>25000</v>
      </c>
      <c r="N372" s="4">
        <v>25000</v>
      </c>
      <c r="O372" s="18">
        <v>0</v>
      </c>
      <c r="P372" s="82">
        <f t="shared" si="26"/>
        <v>0</v>
      </c>
      <c r="Q372" s="134">
        <f t="shared" si="30"/>
        <v>0</v>
      </c>
      <c r="R372" s="6" t="s">
        <v>1895</v>
      </c>
    </row>
    <row r="373" spans="1:18" ht="54.95" customHeight="1" x14ac:dyDescent="0.2">
      <c r="A373" s="9">
        <v>371</v>
      </c>
      <c r="B373" s="39">
        <v>30</v>
      </c>
      <c r="C373" s="15" t="s">
        <v>274</v>
      </c>
      <c r="D373" s="15" t="s">
        <v>89</v>
      </c>
      <c r="E373" s="23" t="s">
        <v>10</v>
      </c>
      <c r="F373" s="23" t="s">
        <v>10</v>
      </c>
      <c r="G373" s="109" t="s">
        <v>10</v>
      </c>
      <c r="H373" s="109" t="s">
        <v>10</v>
      </c>
      <c r="I373" s="7" t="s">
        <v>1640</v>
      </c>
      <c r="J373" s="15" t="s">
        <v>299</v>
      </c>
      <c r="K373" s="15" t="s">
        <v>300</v>
      </c>
      <c r="L373" s="15" t="s">
        <v>301</v>
      </c>
      <c r="M373" s="4">
        <v>5000</v>
      </c>
      <c r="O373" s="18">
        <f>M373</f>
        <v>5000</v>
      </c>
      <c r="P373" s="82">
        <f t="shared" si="26"/>
        <v>5000</v>
      </c>
      <c r="Q373" s="134">
        <f t="shared" si="30"/>
        <v>5000</v>
      </c>
      <c r="R373" s="30" t="s">
        <v>537</v>
      </c>
    </row>
    <row r="374" spans="1:18" ht="54.75" customHeight="1" x14ac:dyDescent="0.2">
      <c r="A374" s="9">
        <v>372</v>
      </c>
      <c r="B374" s="2">
        <v>30</v>
      </c>
      <c r="C374" s="3" t="s">
        <v>274</v>
      </c>
      <c r="D374" s="3" t="s">
        <v>89</v>
      </c>
      <c r="E374" s="2" t="s">
        <v>10</v>
      </c>
      <c r="F374" s="2" t="s">
        <v>10</v>
      </c>
      <c r="G374" s="110" t="s">
        <v>10</v>
      </c>
      <c r="H374" s="110" t="s">
        <v>10</v>
      </c>
      <c r="I374" s="7" t="s">
        <v>1639</v>
      </c>
      <c r="J374" s="29" t="s">
        <v>672</v>
      </c>
      <c r="K374" s="15" t="s">
        <v>661</v>
      </c>
      <c r="L374" s="15" t="s">
        <v>716</v>
      </c>
      <c r="M374" s="4">
        <v>21800</v>
      </c>
      <c r="O374" s="18">
        <v>21800</v>
      </c>
      <c r="P374" s="82">
        <f t="shared" si="26"/>
        <v>21800</v>
      </c>
      <c r="Q374" s="134">
        <f t="shared" si="30"/>
        <v>21800</v>
      </c>
      <c r="R374" s="30" t="s">
        <v>1900</v>
      </c>
    </row>
    <row r="375" spans="1:18" ht="54.95" customHeight="1" x14ac:dyDescent="0.2">
      <c r="A375" s="9">
        <v>373</v>
      </c>
      <c r="B375" s="13">
        <v>20</v>
      </c>
      <c r="C375" s="14" t="s">
        <v>1196</v>
      </c>
      <c r="D375" s="15" t="s">
        <v>89</v>
      </c>
      <c r="E375" s="16" t="s">
        <v>10</v>
      </c>
      <c r="F375" s="16" t="s">
        <v>10</v>
      </c>
      <c r="G375" s="109" t="s">
        <v>10</v>
      </c>
      <c r="H375" s="109" t="s">
        <v>10</v>
      </c>
      <c r="I375" s="7" t="s">
        <v>1636</v>
      </c>
      <c r="J375" s="15" t="s">
        <v>1207</v>
      </c>
      <c r="K375" s="14" t="s">
        <v>1208</v>
      </c>
      <c r="L375" s="21" t="s">
        <v>1209</v>
      </c>
      <c r="M375" s="17">
        <v>5000</v>
      </c>
      <c r="N375" s="17"/>
      <c r="O375" s="18">
        <f t="shared" ref="O375:O388" si="32">M375</f>
        <v>5000</v>
      </c>
      <c r="P375" s="82">
        <f t="shared" si="26"/>
        <v>5000</v>
      </c>
      <c r="Q375" s="134">
        <f t="shared" si="30"/>
        <v>5000</v>
      </c>
      <c r="R375" s="18"/>
    </row>
    <row r="376" spans="1:18" ht="54.95" customHeight="1" x14ac:dyDescent="0.2">
      <c r="A376" s="9">
        <v>374</v>
      </c>
      <c r="B376" s="26">
        <v>31</v>
      </c>
      <c r="C376" s="15" t="s">
        <v>369</v>
      </c>
      <c r="D376" s="15" t="s">
        <v>89</v>
      </c>
      <c r="E376" s="23" t="s">
        <v>10</v>
      </c>
      <c r="F376" s="23" t="s">
        <v>10</v>
      </c>
      <c r="G376" s="110" t="s">
        <v>10</v>
      </c>
      <c r="H376" s="110" t="s">
        <v>10</v>
      </c>
      <c r="I376" s="7" t="s">
        <v>1658</v>
      </c>
      <c r="J376" s="15" t="s">
        <v>387</v>
      </c>
      <c r="K376" s="15" t="s">
        <v>388</v>
      </c>
      <c r="L376" s="27" t="s">
        <v>389</v>
      </c>
      <c r="M376" s="17">
        <v>2500</v>
      </c>
      <c r="N376" s="17"/>
      <c r="O376" s="18">
        <f t="shared" si="32"/>
        <v>2500</v>
      </c>
      <c r="P376" s="82">
        <f t="shared" si="26"/>
        <v>2500</v>
      </c>
      <c r="Q376" s="134">
        <f t="shared" si="30"/>
        <v>2500</v>
      </c>
      <c r="R376" s="45" t="s">
        <v>1283</v>
      </c>
    </row>
    <row r="377" spans="1:18" ht="54.95" customHeight="1" x14ac:dyDescent="0.2">
      <c r="A377" s="9">
        <v>375</v>
      </c>
      <c r="B377" s="56">
        <v>33</v>
      </c>
      <c r="C377" s="27" t="s">
        <v>790</v>
      </c>
      <c r="D377" s="57" t="s">
        <v>89</v>
      </c>
      <c r="E377" s="56" t="s">
        <v>10</v>
      </c>
      <c r="F377" s="71" t="s">
        <v>10</v>
      </c>
      <c r="G377" s="109" t="s">
        <v>10</v>
      </c>
      <c r="H377" s="109" t="s">
        <v>10</v>
      </c>
      <c r="I377" s="7" t="s">
        <v>1707</v>
      </c>
      <c r="J377" s="29" t="s">
        <v>969</v>
      </c>
      <c r="K377" s="27" t="s">
        <v>970</v>
      </c>
      <c r="L377" s="27" t="s">
        <v>971</v>
      </c>
      <c r="M377" s="52">
        <v>5000</v>
      </c>
      <c r="N377" s="52"/>
      <c r="O377" s="18">
        <f t="shared" si="32"/>
        <v>5000</v>
      </c>
      <c r="P377" s="82">
        <f t="shared" si="26"/>
        <v>5000</v>
      </c>
      <c r="Q377" s="134">
        <f t="shared" si="30"/>
        <v>5000</v>
      </c>
      <c r="R377" s="54" t="s">
        <v>972</v>
      </c>
    </row>
    <row r="378" spans="1:18" ht="54.95" customHeight="1" x14ac:dyDescent="0.2">
      <c r="A378" s="9">
        <v>376</v>
      </c>
      <c r="B378" s="22">
        <v>34</v>
      </c>
      <c r="C378" s="15" t="s">
        <v>607</v>
      </c>
      <c r="D378" s="15" t="s">
        <v>89</v>
      </c>
      <c r="E378" s="23" t="s">
        <v>10</v>
      </c>
      <c r="F378" s="23" t="s">
        <v>10</v>
      </c>
      <c r="G378" s="109" t="s">
        <v>10</v>
      </c>
      <c r="H378" s="109" t="s">
        <v>10</v>
      </c>
      <c r="I378" s="7" t="s">
        <v>1763</v>
      </c>
      <c r="J378" s="15" t="s">
        <v>614</v>
      </c>
      <c r="K378" s="15" t="s">
        <v>615</v>
      </c>
      <c r="L378" s="15" t="s">
        <v>616</v>
      </c>
      <c r="M378" s="17">
        <v>200</v>
      </c>
      <c r="N378" s="17"/>
      <c r="O378" s="18">
        <f t="shared" si="32"/>
        <v>200</v>
      </c>
      <c r="P378" s="82">
        <f t="shared" si="26"/>
        <v>200</v>
      </c>
      <c r="Q378" s="134">
        <f t="shared" si="30"/>
        <v>200</v>
      </c>
    </row>
    <row r="379" spans="1:18" ht="54.95" customHeight="1" x14ac:dyDescent="0.2">
      <c r="A379" s="9">
        <v>377</v>
      </c>
      <c r="B379" s="2">
        <v>32</v>
      </c>
      <c r="C379" s="15" t="s">
        <v>1026</v>
      </c>
      <c r="D379" s="15" t="s">
        <v>89</v>
      </c>
      <c r="E379" s="59" t="s">
        <v>10</v>
      </c>
      <c r="F379" s="59" t="s">
        <v>10</v>
      </c>
      <c r="G379" s="110" t="s">
        <v>10</v>
      </c>
      <c r="H379" s="110" t="s">
        <v>10</v>
      </c>
      <c r="I379" s="7" t="s">
        <v>1678</v>
      </c>
      <c r="J379" s="15" t="s">
        <v>1125</v>
      </c>
      <c r="K379" s="15" t="s">
        <v>1126</v>
      </c>
      <c r="L379" s="21" t="s">
        <v>1127</v>
      </c>
      <c r="M379" s="17">
        <v>4050</v>
      </c>
      <c r="N379" s="17"/>
      <c r="O379" s="18">
        <f t="shared" si="32"/>
        <v>4050</v>
      </c>
      <c r="P379" s="82">
        <f t="shared" si="26"/>
        <v>4050</v>
      </c>
      <c r="Q379" s="134">
        <f t="shared" si="30"/>
        <v>4050</v>
      </c>
      <c r="R379" s="40"/>
    </row>
    <row r="380" spans="1:18" ht="54.95" customHeight="1" x14ac:dyDescent="0.2">
      <c r="A380" s="9">
        <v>378</v>
      </c>
      <c r="B380" s="2">
        <v>32</v>
      </c>
      <c r="C380" s="15" t="s">
        <v>1026</v>
      </c>
      <c r="D380" s="15" t="s">
        <v>89</v>
      </c>
      <c r="E380" s="59" t="s">
        <v>10</v>
      </c>
      <c r="F380" s="59" t="s">
        <v>10</v>
      </c>
      <c r="G380" s="109" t="s">
        <v>10</v>
      </c>
      <c r="H380" s="109" t="s">
        <v>10</v>
      </c>
      <c r="I380" s="7" t="s">
        <v>1677</v>
      </c>
      <c r="J380" s="15" t="s">
        <v>1122</v>
      </c>
      <c r="K380" s="15" t="s">
        <v>1123</v>
      </c>
      <c r="L380" s="21" t="s">
        <v>1124</v>
      </c>
      <c r="M380" s="17">
        <v>25000</v>
      </c>
      <c r="N380" s="17">
        <v>25000</v>
      </c>
      <c r="O380" s="18">
        <v>0</v>
      </c>
      <c r="P380" s="82">
        <f t="shared" si="26"/>
        <v>0</v>
      </c>
      <c r="Q380" s="134">
        <f t="shared" si="30"/>
        <v>0</v>
      </c>
      <c r="R380" s="40" t="s">
        <v>1897</v>
      </c>
    </row>
    <row r="381" spans="1:18" ht="54.95" customHeight="1" x14ac:dyDescent="0.2">
      <c r="A381" s="9">
        <v>379</v>
      </c>
      <c r="B381" s="71">
        <v>33</v>
      </c>
      <c r="C381" s="27" t="s">
        <v>965</v>
      </c>
      <c r="D381" s="76" t="s">
        <v>89</v>
      </c>
      <c r="E381" s="71" t="s">
        <v>10</v>
      </c>
      <c r="F381" s="71" t="s">
        <v>10</v>
      </c>
      <c r="G381" s="110" t="s">
        <v>10</v>
      </c>
      <c r="H381" s="110" t="s">
        <v>10</v>
      </c>
      <c r="J381" s="60"/>
      <c r="K381" s="27" t="s">
        <v>966</v>
      </c>
      <c r="L381" s="27" t="s">
        <v>967</v>
      </c>
      <c r="M381" s="52">
        <v>25000</v>
      </c>
      <c r="N381" s="52">
        <v>25000</v>
      </c>
      <c r="O381" s="18">
        <v>0</v>
      </c>
      <c r="P381" s="82">
        <f t="shared" si="26"/>
        <v>0</v>
      </c>
      <c r="Q381" s="134">
        <f t="shared" si="30"/>
        <v>0</v>
      </c>
      <c r="R381" s="54" t="s">
        <v>968</v>
      </c>
    </row>
    <row r="382" spans="1:18" ht="54.95" customHeight="1" x14ac:dyDescent="0.2">
      <c r="A382" s="9">
        <v>380</v>
      </c>
      <c r="B382" s="71">
        <v>33</v>
      </c>
      <c r="C382" s="27" t="s">
        <v>975</v>
      </c>
      <c r="D382" s="76" t="s">
        <v>89</v>
      </c>
      <c r="E382" s="71" t="s">
        <v>10</v>
      </c>
      <c r="F382" s="71" t="s">
        <v>10</v>
      </c>
      <c r="G382" s="109" t="s">
        <v>10</v>
      </c>
      <c r="H382" s="109" t="s">
        <v>10</v>
      </c>
      <c r="I382" s="7" t="s">
        <v>1698</v>
      </c>
      <c r="J382" s="60" t="s">
        <v>976</v>
      </c>
      <c r="K382" s="27" t="s">
        <v>977</v>
      </c>
      <c r="L382" s="27" t="s">
        <v>978</v>
      </c>
      <c r="M382" s="52">
        <v>20000</v>
      </c>
      <c r="N382" s="52"/>
      <c r="O382" s="18">
        <f t="shared" si="32"/>
        <v>20000</v>
      </c>
      <c r="P382" s="82">
        <f t="shared" si="26"/>
        <v>20000</v>
      </c>
      <c r="Q382" s="134">
        <f t="shared" si="30"/>
        <v>20000</v>
      </c>
      <c r="R382" s="72"/>
    </row>
    <row r="383" spans="1:18" ht="54.95" customHeight="1" x14ac:dyDescent="0.2">
      <c r="A383" s="9">
        <v>381</v>
      </c>
      <c r="B383" s="22">
        <v>34</v>
      </c>
      <c r="C383" s="15" t="s">
        <v>617</v>
      </c>
      <c r="D383" s="15" t="s">
        <v>89</v>
      </c>
      <c r="E383" s="23" t="s">
        <v>10</v>
      </c>
      <c r="F383" s="23" t="s">
        <v>10</v>
      </c>
      <c r="G383" s="110" t="s">
        <v>10</v>
      </c>
      <c r="H383" s="110" t="s">
        <v>10</v>
      </c>
      <c r="I383" s="7" t="s">
        <v>1769</v>
      </c>
      <c r="J383" s="15" t="s">
        <v>639</v>
      </c>
      <c r="K383" s="15" t="s">
        <v>640</v>
      </c>
      <c r="L383" s="27" t="s">
        <v>641</v>
      </c>
      <c r="M383" s="17">
        <v>0</v>
      </c>
      <c r="N383" s="17"/>
      <c r="O383" s="18">
        <f t="shared" si="32"/>
        <v>0</v>
      </c>
      <c r="P383" s="82">
        <f t="shared" si="26"/>
        <v>0</v>
      </c>
      <c r="Q383" s="134">
        <f t="shared" si="30"/>
        <v>0</v>
      </c>
      <c r="R383" s="6" t="s">
        <v>1885</v>
      </c>
    </row>
    <row r="384" spans="1:18" ht="54.95" customHeight="1" x14ac:dyDescent="0.2">
      <c r="A384" s="9">
        <v>382</v>
      </c>
      <c r="B384" s="22">
        <v>34</v>
      </c>
      <c r="C384" s="15" t="s">
        <v>617</v>
      </c>
      <c r="D384" s="15" t="s">
        <v>89</v>
      </c>
      <c r="E384" s="23" t="s">
        <v>10</v>
      </c>
      <c r="F384" s="23" t="s">
        <v>10</v>
      </c>
      <c r="G384" s="109" t="s">
        <v>10</v>
      </c>
      <c r="H384" s="109" t="s">
        <v>10</v>
      </c>
      <c r="I384" s="7" t="s">
        <v>1764</v>
      </c>
      <c r="J384" s="15" t="s">
        <v>620</v>
      </c>
      <c r="K384" s="15" t="s">
        <v>621</v>
      </c>
      <c r="L384" s="27" t="s">
        <v>622</v>
      </c>
      <c r="M384" s="17">
        <v>5000</v>
      </c>
      <c r="N384" s="17"/>
      <c r="O384" s="18">
        <f t="shared" si="32"/>
        <v>5000</v>
      </c>
      <c r="P384" s="82">
        <f t="shared" si="26"/>
        <v>5000</v>
      </c>
      <c r="Q384" s="134">
        <f t="shared" si="30"/>
        <v>5000</v>
      </c>
    </row>
    <row r="385" spans="1:18" ht="54.95" customHeight="1" x14ac:dyDescent="0.2">
      <c r="A385" s="9">
        <v>383</v>
      </c>
      <c r="B385" s="22">
        <v>34</v>
      </c>
      <c r="C385" s="15" t="s">
        <v>617</v>
      </c>
      <c r="D385" s="15" t="s">
        <v>89</v>
      </c>
      <c r="E385" s="23" t="s">
        <v>10</v>
      </c>
      <c r="F385" s="23" t="s">
        <v>10</v>
      </c>
      <c r="G385" s="110" t="s">
        <v>10</v>
      </c>
      <c r="H385" s="110" t="s">
        <v>10</v>
      </c>
      <c r="I385" s="7" t="s">
        <v>1764</v>
      </c>
      <c r="J385" s="15" t="s">
        <v>623</v>
      </c>
      <c r="K385" s="15" t="s">
        <v>624</v>
      </c>
      <c r="L385" s="27" t="s">
        <v>625</v>
      </c>
      <c r="M385" s="17">
        <v>5000</v>
      </c>
      <c r="N385" s="17"/>
      <c r="O385" s="18">
        <f t="shared" si="32"/>
        <v>5000</v>
      </c>
      <c r="P385" s="82">
        <f t="shared" si="26"/>
        <v>5000</v>
      </c>
      <c r="Q385" s="134">
        <f t="shared" si="30"/>
        <v>5000</v>
      </c>
    </row>
    <row r="386" spans="1:18" ht="54.95" customHeight="1" x14ac:dyDescent="0.2">
      <c r="A386" s="9">
        <v>384</v>
      </c>
      <c r="B386" s="39">
        <v>36</v>
      </c>
      <c r="C386" s="87" t="s">
        <v>169</v>
      </c>
      <c r="D386" s="87" t="s">
        <v>89</v>
      </c>
      <c r="E386" s="23" t="s">
        <v>10</v>
      </c>
      <c r="F386" s="23" t="s">
        <v>10</v>
      </c>
      <c r="G386" s="109" t="s">
        <v>10</v>
      </c>
      <c r="H386" s="109" t="s">
        <v>10</v>
      </c>
      <c r="I386" s="7" t="s">
        <v>1830</v>
      </c>
      <c r="J386" s="87" t="s">
        <v>686</v>
      </c>
      <c r="K386" s="15" t="s">
        <v>172</v>
      </c>
      <c r="L386" s="15" t="s">
        <v>173</v>
      </c>
      <c r="M386" s="17">
        <v>10000</v>
      </c>
      <c r="N386" s="17">
        <v>10000</v>
      </c>
      <c r="O386" s="18">
        <v>0</v>
      </c>
      <c r="P386" s="82">
        <f t="shared" si="26"/>
        <v>0</v>
      </c>
      <c r="Q386" s="134">
        <f t="shared" si="30"/>
        <v>0</v>
      </c>
      <c r="R386" s="89" t="s">
        <v>1896</v>
      </c>
    </row>
    <row r="387" spans="1:18" ht="54.95" customHeight="1" x14ac:dyDescent="0.2">
      <c r="A387" s="9">
        <v>385</v>
      </c>
      <c r="B387" s="70">
        <v>33</v>
      </c>
      <c r="C387" s="43" t="s">
        <v>987</v>
      </c>
      <c r="D387" s="76" t="s">
        <v>89</v>
      </c>
      <c r="E387" s="70" t="s">
        <v>2</v>
      </c>
      <c r="F387" s="70" t="s">
        <v>10</v>
      </c>
      <c r="G387" s="110" t="s">
        <v>10</v>
      </c>
      <c r="H387" s="110" t="s">
        <v>10</v>
      </c>
      <c r="I387" s="7" t="s">
        <v>1705</v>
      </c>
      <c r="J387" s="43" t="s">
        <v>988</v>
      </c>
      <c r="K387" s="43" t="s">
        <v>989</v>
      </c>
      <c r="L387" s="43" t="s">
        <v>990</v>
      </c>
      <c r="M387" s="73">
        <v>9000</v>
      </c>
      <c r="N387" s="73"/>
      <c r="O387" s="18">
        <f t="shared" si="32"/>
        <v>9000</v>
      </c>
      <c r="P387" s="82">
        <f t="shared" si="26"/>
        <v>9000</v>
      </c>
      <c r="Q387" s="134">
        <f t="shared" si="30"/>
        <v>9000</v>
      </c>
      <c r="R387" s="41"/>
    </row>
    <row r="388" spans="1:18" ht="54.95" customHeight="1" x14ac:dyDescent="0.2">
      <c r="A388" s="9">
        <v>386</v>
      </c>
      <c r="B388" s="71">
        <v>33</v>
      </c>
      <c r="C388" s="27" t="s">
        <v>927</v>
      </c>
      <c r="D388" s="15" t="s">
        <v>89</v>
      </c>
      <c r="E388" s="71" t="s">
        <v>2</v>
      </c>
      <c r="F388" s="71" t="s">
        <v>10</v>
      </c>
      <c r="G388" s="109" t="s">
        <v>10</v>
      </c>
      <c r="H388" s="109" t="s">
        <v>10</v>
      </c>
      <c r="I388" s="7" t="s">
        <v>1737</v>
      </c>
      <c r="J388" s="27" t="s">
        <v>928</v>
      </c>
      <c r="K388" s="27" t="s">
        <v>929</v>
      </c>
      <c r="L388" s="27" t="s">
        <v>930</v>
      </c>
      <c r="M388" s="52">
        <v>10000</v>
      </c>
      <c r="N388" s="52"/>
      <c r="O388" s="18">
        <f t="shared" si="32"/>
        <v>10000</v>
      </c>
      <c r="P388" s="82">
        <f t="shared" ref="P388:P451" si="33">O388</f>
        <v>10000</v>
      </c>
      <c r="Q388" s="134">
        <f t="shared" si="30"/>
        <v>10000</v>
      </c>
      <c r="R388" s="72"/>
    </row>
    <row r="389" spans="1:18" ht="54.95" customHeight="1" x14ac:dyDescent="0.2">
      <c r="A389" s="9">
        <v>387</v>
      </c>
      <c r="B389" s="39">
        <v>30</v>
      </c>
      <c r="C389" s="15" t="s">
        <v>274</v>
      </c>
      <c r="D389" s="15" t="s">
        <v>89</v>
      </c>
      <c r="E389" s="39" t="s">
        <v>10</v>
      </c>
      <c r="F389" s="39" t="s">
        <v>10</v>
      </c>
      <c r="G389" s="110" t="s">
        <v>2</v>
      </c>
      <c r="H389" s="110" t="s">
        <v>2</v>
      </c>
      <c r="I389" s="7" t="s">
        <v>1640</v>
      </c>
      <c r="J389" s="15" t="s">
        <v>292</v>
      </c>
      <c r="K389" s="3" t="s">
        <v>1606</v>
      </c>
      <c r="L389" s="15" t="s">
        <v>711</v>
      </c>
      <c r="M389" s="4">
        <v>120000</v>
      </c>
      <c r="O389" s="18">
        <v>0</v>
      </c>
      <c r="P389" s="82">
        <f t="shared" si="33"/>
        <v>0</v>
      </c>
      <c r="Q389" s="40"/>
      <c r="R389" s="30" t="s">
        <v>1898</v>
      </c>
    </row>
    <row r="390" spans="1:18" ht="54.95" customHeight="1" x14ac:dyDescent="0.2">
      <c r="A390" s="9">
        <v>388</v>
      </c>
      <c r="B390" s="22">
        <v>34</v>
      </c>
      <c r="C390" s="15" t="s">
        <v>566</v>
      </c>
      <c r="D390" s="58" t="s">
        <v>89</v>
      </c>
      <c r="E390" s="23" t="s">
        <v>10</v>
      </c>
      <c r="F390" s="23" t="s">
        <v>10</v>
      </c>
      <c r="G390" s="110" t="s">
        <v>2</v>
      </c>
      <c r="H390" s="110" t="s">
        <v>2</v>
      </c>
      <c r="I390" s="7" t="s">
        <v>1750</v>
      </c>
      <c r="J390" s="15" t="s">
        <v>1241</v>
      </c>
      <c r="K390" s="15" t="s">
        <v>583</v>
      </c>
      <c r="L390" s="15" t="s">
        <v>584</v>
      </c>
      <c r="M390" s="17">
        <v>120000</v>
      </c>
      <c r="N390" s="17">
        <v>120000</v>
      </c>
      <c r="O390" s="18">
        <v>0</v>
      </c>
      <c r="P390" s="82">
        <f t="shared" si="33"/>
        <v>0</v>
      </c>
      <c r="Q390" s="40"/>
      <c r="R390" s="6" t="s">
        <v>1899</v>
      </c>
    </row>
    <row r="391" spans="1:18" ht="54.95" customHeight="1" x14ac:dyDescent="0.2">
      <c r="A391" s="9">
        <v>389</v>
      </c>
      <c r="B391" s="39">
        <v>36</v>
      </c>
      <c r="C391" s="87" t="s">
        <v>47</v>
      </c>
      <c r="D391" s="15" t="s">
        <v>89</v>
      </c>
      <c r="E391" s="39" t="s">
        <v>10</v>
      </c>
      <c r="F391" s="39" t="s">
        <v>2</v>
      </c>
      <c r="G391" s="26" t="str">
        <f>F391</f>
        <v>M</v>
      </c>
      <c r="H391" s="26" t="str">
        <f>G391</f>
        <v>M</v>
      </c>
      <c r="I391" s="7" t="s">
        <v>1807</v>
      </c>
      <c r="J391" s="87" t="s">
        <v>48</v>
      </c>
      <c r="K391" s="87" t="s">
        <v>49</v>
      </c>
      <c r="L391" s="87" t="s">
        <v>50</v>
      </c>
      <c r="M391" s="88">
        <v>4200</v>
      </c>
      <c r="N391" s="88"/>
      <c r="O391" s="18">
        <f t="shared" ref="O391:O422" si="34">M391</f>
        <v>4200</v>
      </c>
      <c r="P391" s="82">
        <f t="shared" si="33"/>
        <v>4200</v>
      </c>
      <c r="Q391" s="40"/>
      <c r="R391" s="89"/>
    </row>
    <row r="392" spans="1:18" ht="54.95" customHeight="1" x14ac:dyDescent="0.2">
      <c r="A392" s="9">
        <v>390</v>
      </c>
      <c r="B392" s="39">
        <v>30</v>
      </c>
      <c r="C392" s="15" t="s">
        <v>274</v>
      </c>
      <c r="D392" s="15" t="s">
        <v>89</v>
      </c>
      <c r="E392" s="23" t="s">
        <v>10</v>
      </c>
      <c r="F392" s="23" t="s">
        <v>2</v>
      </c>
      <c r="G392" s="26" t="str">
        <f t="shared" ref="G392:H407" si="35">F392</f>
        <v>M</v>
      </c>
      <c r="H392" s="26" t="str">
        <f t="shared" si="35"/>
        <v>M</v>
      </c>
      <c r="I392" s="7" t="s">
        <v>1640</v>
      </c>
      <c r="J392" s="15" t="s">
        <v>283</v>
      </c>
      <c r="K392" s="3" t="s">
        <v>1609</v>
      </c>
      <c r="L392" s="15" t="s">
        <v>284</v>
      </c>
      <c r="M392" s="4">
        <v>50000</v>
      </c>
      <c r="O392" s="18">
        <f t="shared" si="34"/>
        <v>50000</v>
      </c>
      <c r="P392" s="82">
        <f t="shared" si="33"/>
        <v>50000</v>
      </c>
      <c r="Q392" s="40"/>
      <c r="R392" s="30" t="s">
        <v>710</v>
      </c>
    </row>
    <row r="393" spans="1:18" ht="54.95" customHeight="1" x14ac:dyDescent="0.2">
      <c r="A393" s="9">
        <v>391</v>
      </c>
      <c r="B393" s="39">
        <v>30</v>
      </c>
      <c r="C393" s="15" t="s">
        <v>274</v>
      </c>
      <c r="D393" s="15" t="s">
        <v>89</v>
      </c>
      <c r="E393" s="39" t="s">
        <v>10</v>
      </c>
      <c r="F393" s="39" t="s">
        <v>2</v>
      </c>
      <c r="G393" s="26" t="str">
        <f t="shared" si="35"/>
        <v>M</v>
      </c>
      <c r="H393" s="26" t="str">
        <f t="shared" si="35"/>
        <v>M</v>
      </c>
      <c r="I393" s="7" t="s">
        <v>1640</v>
      </c>
      <c r="J393" s="15" t="s">
        <v>311</v>
      </c>
      <c r="K393" s="15" t="s">
        <v>713</v>
      </c>
      <c r="L393" s="15" t="s">
        <v>687</v>
      </c>
      <c r="M393" s="4">
        <v>100000</v>
      </c>
      <c r="O393" s="18">
        <f t="shared" si="34"/>
        <v>100000</v>
      </c>
      <c r="P393" s="82">
        <f t="shared" si="33"/>
        <v>100000</v>
      </c>
      <c r="Q393" s="40"/>
      <c r="R393" s="30" t="s">
        <v>712</v>
      </c>
    </row>
    <row r="394" spans="1:18" ht="54.95" customHeight="1" x14ac:dyDescent="0.2">
      <c r="A394" s="9">
        <v>392</v>
      </c>
      <c r="B394" s="79">
        <v>35</v>
      </c>
      <c r="C394" s="15" t="s">
        <v>226</v>
      </c>
      <c r="D394" s="15" t="s">
        <v>89</v>
      </c>
      <c r="E394" s="59" t="s">
        <v>10</v>
      </c>
      <c r="F394" s="59" t="s">
        <v>2</v>
      </c>
      <c r="G394" s="26" t="str">
        <f t="shared" si="35"/>
        <v>M</v>
      </c>
      <c r="H394" s="26" t="str">
        <f t="shared" si="35"/>
        <v>M</v>
      </c>
      <c r="I394" s="7" t="s">
        <v>1785</v>
      </c>
      <c r="J394" s="15" t="s">
        <v>236</v>
      </c>
      <c r="K394" s="15" t="s">
        <v>237</v>
      </c>
      <c r="L394" s="15" t="s">
        <v>238</v>
      </c>
      <c r="M394" s="17">
        <v>9500</v>
      </c>
      <c r="N394" s="17"/>
      <c r="O394" s="18">
        <f t="shared" si="34"/>
        <v>9500</v>
      </c>
      <c r="P394" s="82">
        <f t="shared" si="33"/>
        <v>9500</v>
      </c>
      <c r="Q394" s="40"/>
    </row>
    <row r="395" spans="1:18" ht="54.95" customHeight="1" x14ac:dyDescent="0.2">
      <c r="A395" s="9">
        <v>393</v>
      </c>
      <c r="B395" s="70">
        <v>33</v>
      </c>
      <c r="C395" s="15" t="s">
        <v>1008</v>
      </c>
      <c r="D395" s="15" t="s">
        <v>89</v>
      </c>
      <c r="E395" s="59" t="s">
        <v>2</v>
      </c>
      <c r="F395" s="59" t="s">
        <v>2</v>
      </c>
      <c r="G395" s="26" t="str">
        <f t="shared" si="35"/>
        <v>M</v>
      </c>
      <c r="H395" s="26" t="str">
        <f t="shared" si="35"/>
        <v>M</v>
      </c>
      <c r="I395" s="7" t="s">
        <v>1703</v>
      </c>
      <c r="J395" s="15" t="s">
        <v>1009</v>
      </c>
      <c r="K395" s="27" t="s">
        <v>1010</v>
      </c>
      <c r="L395" s="15" t="s">
        <v>1011</v>
      </c>
      <c r="M395" s="17">
        <v>5000</v>
      </c>
      <c r="N395" s="17"/>
      <c r="O395" s="18">
        <f t="shared" si="34"/>
        <v>5000</v>
      </c>
      <c r="P395" s="82">
        <f t="shared" si="33"/>
        <v>5000</v>
      </c>
      <c r="Q395" s="40"/>
      <c r="R395" s="24" t="s">
        <v>1873</v>
      </c>
    </row>
    <row r="396" spans="1:18" ht="54.95" customHeight="1" x14ac:dyDescent="0.2">
      <c r="A396" s="9">
        <v>394</v>
      </c>
      <c r="B396" s="22">
        <v>31</v>
      </c>
      <c r="C396" s="15" t="s">
        <v>315</v>
      </c>
      <c r="D396" s="15" t="s">
        <v>89</v>
      </c>
      <c r="E396" s="23" t="s">
        <v>2</v>
      </c>
      <c r="F396" s="23" t="s">
        <v>2</v>
      </c>
      <c r="G396" s="26" t="str">
        <f t="shared" si="35"/>
        <v>M</v>
      </c>
      <c r="H396" s="26" t="str">
        <f t="shared" si="35"/>
        <v>M</v>
      </c>
      <c r="I396" s="7" t="s">
        <v>1645</v>
      </c>
      <c r="J396" s="15" t="s">
        <v>393</v>
      </c>
      <c r="K396" s="15" t="s">
        <v>394</v>
      </c>
      <c r="L396" s="15" t="s">
        <v>395</v>
      </c>
      <c r="M396" s="17">
        <v>20000</v>
      </c>
      <c r="N396" s="17"/>
      <c r="O396" s="18">
        <f t="shared" si="34"/>
        <v>20000</v>
      </c>
      <c r="P396" s="82">
        <f t="shared" si="33"/>
        <v>20000</v>
      </c>
      <c r="Q396" s="40"/>
      <c r="R396" s="48" t="s">
        <v>1269</v>
      </c>
    </row>
    <row r="397" spans="1:18" ht="54.95" customHeight="1" x14ac:dyDescent="0.2">
      <c r="A397" s="9">
        <v>395</v>
      </c>
      <c r="B397" s="22">
        <v>31</v>
      </c>
      <c r="C397" s="15" t="s">
        <v>315</v>
      </c>
      <c r="D397" s="15" t="s">
        <v>89</v>
      </c>
      <c r="E397" s="23" t="s">
        <v>2</v>
      </c>
      <c r="F397" s="23" t="s">
        <v>2</v>
      </c>
      <c r="G397" s="26" t="str">
        <f t="shared" si="35"/>
        <v>M</v>
      </c>
      <c r="H397" s="26" t="str">
        <f t="shared" si="35"/>
        <v>M</v>
      </c>
      <c r="I397" s="7" t="s">
        <v>1643</v>
      </c>
      <c r="J397" s="15" t="s">
        <v>397</v>
      </c>
      <c r="K397" s="15" t="s">
        <v>398</v>
      </c>
      <c r="L397" s="15" t="s">
        <v>399</v>
      </c>
      <c r="M397" s="17">
        <v>10000</v>
      </c>
      <c r="N397" s="17"/>
      <c r="O397" s="18">
        <f t="shared" si="34"/>
        <v>10000</v>
      </c>
      <c r="P397" s="82">
        <f t="shared" si="33"/>
        <v>10000</v>
      </c>
      <c r="Q397" s="40"/>
      <c r="R397" s="48" t="s">
        <v>396</v>
      </c>
    </row>
    <row r="398" spans="1:18" ht="54.95" customHeight="1" x14ac:dyDescent="0.2">
      <c r="A398" s="9">
        <v>396</v>
      </c>
      <c r="B398" s="71">
        <v>33</v>
      </c>
      <c r="C398" s="27" t="s">
        <v>854</v>
      </c>
      <c r="D398" s="76" t="s">
        <v>89</v>
      </c>
      <c r="E398" s="71" t="s">
        <v>2</v>
      </c>
      <c r="F398" s="71" t="s">
        <v>2</v>
      </c>
      <c r="G398" s="26" t="str">
        <f t="shared" si="35"/>
        <v>M</v>
      </c>
      <c r="H398" s="26" t="str">
        <f t="shared" si="35"/>
        <v>M</v>
      </c>
      <c r="I398" s="7" t="s">
        <v>1683</v>
      </c>
      <c r="J398" s="60" t="s">
        <v>859</v>
      </c>
      <c r="K398" s="27" t="s">
        <v>973</v>
      </c>
      <c r="L398" s="27" t="s">
        <v>974</v>
      </c>
      <c r="M398" s="52">
        <v>2500</v>
      </c>
      <c r="N398" s="52"/>
      <c r="O398" s="18">
        <f t="shared" si="34"/>
        <v>2500</v>
      </c>
      <c r="P398" s="82">
        <f t="shared" si="33"/>
        <v>2500</v>
      </c>
      <c r="Q398" s="40"/>
      <c r="R398" s="54" t="s">
        <v>972</v>
      </c>
    </row>
    <row r="399" spans="1:18" ht="54.95" customHeight="1" x14ac:dyDescent="0.2">
      <c r="A399" s="9">
        <v>397</v>
      </c>
      <c r="B399" s="22">
        <v>31</v>
      </c>
      <c r="C399" s="15" t="s">
        <v>409</v>
      </c>
      <c r="D399" s="15" t="s">
        <v>89</v>
      </c>
      <c r="E399" s="23" t="s">
        <v>2</v>
      </c>
      <c r="F399" s="23" t="s">
        <v>2</v>
      </c>
      <c r="G399" s="26" t="str">
        <f t="shared" si="35"/>
        <v>M</v>
      </c>
      <c r="H399" s="26" t="str">
        <f t="shared" si="35"/>
        <v>M</v>
      </c>
      <c r="I399" s="7" t="s">
        <v>1648</v>
      </c>
      <c r="J399" s="15" t="s">
        <v>413</v>
      </c>
      <c r="K399" s="15" t="s">
        <v>414</v>
      </c>
      <c r="L399" s="15" t="s">
        <v>415</v>
      </c>
      <c r="M399" s="17">
        <v>8000</v>
      </c>
      <c r="N399" s="17"/>
      <c r="O399" s="18">
        <f t="shared" si="34"/>
        <v>8000</v>
      </c>
      <c r="P399" s="82">
        <f t="shared" si="33"/>
        <v>8000</v>
      </c>
      <c r="Q399" s="40"/>
      <c r="R399" s="30" t="s">
        <v>994</v>
      </c>
    </row>
    <row r="400" spans="1:18" ht="54.95" customHeight="1" x14ac:dyDescent="0.2">
      <c r="A400" s="9">
        <v>398</v>
      </c>
      <c r="B400" s="70">
        <v>33</v>
      </c>
      <c r="C400" s="43" t="s">
        <v>1001</v>
      </c>
      <c r="D400" s="76" t="s">
        <v>89</v>
      </c>
      <c r="E400" s="70" t="s">
        <v>2</v>
      </c>
      <c r="F400" s="70" t="s">
        <v>2</v>
      </c>
      <c r="G400" s="26" t="str">
        <f t="shared" si="35"/>
        <v>M</v>
      </c>
      <c r="H400" s="26" t="str">
        <f t="shared" si="35"/>
        <v>M</v>
      </c>
      <c r="I400" s="7" t="s">
        <v>1694</v>
      </c>
      <c r="J400" s="43" t="s">
        <v>1002</v>
      </c>
      <c r="K400" s="43" t="s">
        <v>1003</v>
      </c>
      <c r="L400" s="43" t="s">
        <v>1004</v>
      </c>
      <c r="M400" s="73">
        <v>5400</v>
      </c>
      <c r="N400" s="73"/>
      <c r="O400" s="18">
        <f t="shared" si="34"/>
        <v>5400</v>
      </c>
      <c r="P400" s="82">
        <f t="shared" si="33"/>
        <v>5400</v>
      </c>
      <c r="Q400" s="40"/>
      <c r="R400" s="41"/>
    </row>
    <row r="401" spans="1:18" ht="54.95" customHeight="1" x14ac:dyDescent="0.2">
      <c r="A401" s="9">
        <v>399</v>
      </c>
      <c r="B401" s="2">
        <v>32</v>
      </c>
      <c r="C401" s="15" t="s">
        <v>1070</v>
      </c>
      <c r="D401" s="15" t="s">
        <v>89</v>
      </c>
      <c r="E401" s="59" t="s">
        <v>2</v>
      </c>
      <c r="F401" s="59" t="s">
        <v>2</v>
      </c>
      <c r="G401" s="26" t="str">
        <f t="shared" si="35"/>
        <v>M</v>
      </c>
      <c r="H401" s="26" t="str">
        <f t="shared" si="35"/>
        <v>M</v>
      </c>
      <c r="I401" s="7" t="s">
        <v>1665</v>
      </c>
      <c r="J401" s="60" t="s">
        <v>1170</v>
      </c>
      <c r="K401" s="27" t="s">
        <v>1171</v>
      </c>
      <c r="L401" s="61" t="s">
        <v>1172</v>
      </c>
      <c r="M401" s="17">
        <v>0</v>
      </c>
      <c r="N401" s="17"/>
      <c r="O401" s="18">
        <f t="shared" si="34"/>
        <v>0</v>
      </c>
      <c r="P401" s="82">
        <f t="shared" si="33"/>
        <v>0</v>
      </c>
      <c r="Q401" s="40"/>
      <c r="R401" s="40"/>
    </row>
    <row r="402" spans="1:18" ht="54.95" customHeight="1" x14ac:dyDescent="0.2">
      <c r="A402" s="9">
        <v>400</v>
      </c>
      <c r="B402" s="22">
        <v>31</v>
      </c>
      <c r="C402" s="15" t="s">
        <v>373</v>
      </c>
      <c r="D402" s="15" t="s">
        <v>89</v>
      </c>
      <c r="E402" s="23" t="s">
        <v>2</v>
      </c>
      <c r="F402" s="23" t="s">
        <v>2</v>
      </c>
      <c r="G402" s="26" t="str">
        <f t="shared" si="35"/>
        <v>M</v>
      </c>
      <c r="H402" s="26" t="str">
        <f t="shared" si="35"/>
        <v>M</v>
      </c>
      <c r="I402" s="7" t="s">
        <v>1659</v>
      </c>
      <c r="J402" s="15" t="s">
        <v>433</v>
      </c>
      <c r="K402" s="15" t="s">
        <v>434</v>
      </c>
      <c r="L402" s="15" t="s">
        <v>435</v>
      </c>
      <c r="M402" s="17">
        <v>3000</v>
      </c>
      <c r="N402" s="17"/>
      <c r="O402" s="18">
        <f t="shared" si="34"/>
        <v>3000</v>
      </c>
      <c r="P402" s="82">
        <f t="shared" si="33"/>
        <v>3000</v>
      </c>
      <c r="Q402" s="40"/>
      <c r="R402" s="41"/>
    </row>
    <row r="403" spans="1:18" ht="54.95" customHeight="1" x14ac:dyDescent="0.2">
      <c r="A403" s="9">
        <v>401</v>
      </c>
      <c r="B403" s="2">
        <v>32</v>
      </c>
      <c r="C403" s="15" t="s">
        <v>1018</v>
      </c>
      <c r="D403" s="15" t="s">
        <v>89</v>
      </c>
      <c r="E403" s="59" t="s">
        <v>2</v>
      </c>
      <c r="F403" s="59" t="s">
        <v>2</v>
      </c>
      <c r="G403" s="26" t="str">
        <f t="shared" si="35"/>
        <v>M</v>
      </c>
      <c r="H403" s="26" t="str">
        <f t="shared" si="35"/>
        <v>M</v>
      </c>
      <c r="I403" s="7" t="s">
        <v>1675</v>
      </c>
      <c r="J403" s="15" t="s">
        <v>1134</v>
      </c>
      <c r="K403" s="15" t="s">
        <v>1135</v>
      </c>
      <c r="L403" s="21" t="s">
        <v>1136</v>
      </c>
      <c r="M403" s="17">
        <v>0</v>
      </c>
      <c r="N403" s="17"/>
      <c r="O403" s="18">
        <f t="shared" si="34"/>
        <v>0</v>
      </c>
      <c r="P403" s="82">
        <f t="shared" si="33"/>
        <v>0</v>
      </c>
      <c r="Q403" s="40"/>
      <c r="R403" s="40"/>
    </row>
    <row r="404" spans="1:18" ht="54.95" customHeight="1" x14ac:dyDescent="0.2">
      <c r="A404" s="9">
        <v>402</v>
      </c>
      <c r="B404" s="22">
        <v>31</v>
      </c>
      <c r="C404" s="15" t="s">
        <v>345</v>
      </c>
      <c r="D404" s="15" t="s">
        <v>89</v>
      </c>
      <c r="E404" s="23" t="s">
        <v>2</v>
      </c>
      <c r="F404" s="23" t="s">
        <v>2</v>
      </c>
      <c r="G404" s="26" t="str">
        <f t="shared" si="35"/>
        <v>M</v>
      </c>
      <c r="H404" s="26" t="str">
        <f t="shared" si="35"/>
        <v>M</v>
      </c>
      <c r="I404" s="7" t="s">
        <v>1646</v>
      </c>
      <c r="J404" s="15" t="s">
        <v>451</v>
      </c>
      <c r="K404" s="15" t="s">
        <v>452</v>
      </c>
      <c r="L404" s="15" t="s">
        <v>453</v>
      </c>
      <c r="M404" s="17">
        <v>6226</v>
      </c>
      <c r="N404" s="17"/>
      <c r="O404" s="18">
        <f t="shared" si="34"/>
        <v>6226</v>
      </c>
      <c r="P404" s="82">
        <f t="shared" si="33"/>
        <v>6226</v>
      </c>
      <c r="Q404" s="40"/>
      <c r="R404" s="24"/>
    </row>
    <row r="405" spans="1:18" ht="54.95" customHeight="1" x14ac:dyDescent="0.2">
      <c r="A405" s="9">
        <v>403</v>
      </c>
      <c r="B405" s="2">
        <v>32</v>
      </c>
      <c r="C405" s="15" t="s">
        <v>1030</v>
      </c>
      <c r="D405" s="15" t="s">
        <v>89</v>
      </c>
      <c r="E405" s="59" t="s">
        <v>2</v>
      </c>
      <c r="F405" s="59" t="s">
        <v>2</v>
      </c>
      <c r="G405" s="26" t="str">
        <f t="shared" si="35"/>
        <v>M</v>
      </c>
      <c r="H405" s="26" t="str">
        <f t="shared" si="35"/>
        <v>M</v>
      </c>
      <c r="I405" s="7" t="s">
        <v>1641</v>
      </c>
      <c r="J405" s="15" t="s">
        <v>1137</v>
      </c>
      <c r="K405" s="15" t="s">
        <v>1138</v>
      </c>
      <c r="L405" s="21" t="s">
        <v>1139</v>
      </c>
      <c r="M405" s="17">
        <v>0</v>
      </c>
      <c r="N405" s="17"/>
      <c r="O405" s="18">
        <f t="shared" si="34"/>
        <v>0</v>
      </c>
      <c r="P405" s="82">
        <f t="shared" si="33"/>
        <v>0</v>
      </c>
      <c r="Q405" s="40"/>
      <c r="R405" s="40"/>
    </row>
    <row r="406" spans="1:18" ht="54.95" customHeight="1" x14ac:dyDescent="0.2">
      <c r="A406" s="9">
        <v>404</v>
      </c>
      <c r="B406" s="22">
        <v>34</v>
      </c>
      <c r="C406" s="15" t="s">
        <v>617</v>
      </c>
      <c r="D406" s="15" t="s">
        <v>89</v>
      </c>
      <c r="E406" s="23" t="s">
        <v>3</v>
      </c>
      <c r="F406" s="23" t="s">
        <v>2</v>
      </c>
      <c r="G406" s="26" t="str">
        <f t="shared" si="35"/>
        <v>M</v>
      </c>
      <c r="H406" s="26" t="str">
        <f t="shared" si="35"/>
        <v>M</v>
      </c>
      <c r="I406" s="7" t="s">
        <v>1769</v>
      </c>
      <c r="J406" s="15" t="s">
        <v>632</v>
      </c>
      <c r="K406" s="15" t="s">
        <v>1276</v>
      </c>
      <c r="L406" s="27" t="s">
        <v>633</v>
      </c>
      <c r="M406" s="17">
        <v>3000</v>
      </c>
      <c r="N406" s="17"/>
      <c r="O406" s="18">
        <f t="shared" si="34"/>
        <v>3000</v>
      </c>
      <c r="P406" s="82">
        <f t="shared" si="33"/>
        <v>3000</v>
      </c>
      <c r="Q406" s="40"/>
    </row>
    <row r="407" spans="1:18" ht="54.95" customHeight="1" x14ac:dyDescent="0.2">
      <c r="A407" s="9">
        <v>405</v>
      </c>
      <c r="B407" s="62">
        <v>33</v>
      </c>
      <c r="C407" s="64" t="s">
        <v>1410</v>
      </c>
      <c r="D407" s="64" t="s">
        <v>89</v>
      </c>
      <c r="E407" s="62" t="s">
        <v>10</v>
      </c>
      <c r="F407" s="62" t="s">
        <v>3</v>
      </c>
      <c r="G407" s="26" t="str">
        <f t="shared" si="35"/>
        <v>L</v>
      </c>
      <c r="H407" s="26" t="str">
        <f t="shared" si="35"/>
        <v>L</v>
      </c>
      <c r="I407" s="7" t="s">
        <v>1696</v>
      </c>
      <c r="J407" s="63" t="s">
        <v>1440</v>
      </c>
      <c r="K407" s="63" t="s">
        <v>1441</v>
      </c>
      <c r="L407" s="63" t="s">
        <v>1442</v>
      </c>
      <c r="M407" s="65">
        <v>100000</v>
      </c>
      <c r="N407" s="65"/>
      <c r="O407" s="18">
        <f t="shared" si="34"/>
        <v>100000</v>
      </c>
      <c r="P407" s="82">
        <f t="shared" si="33"/>
        <v>100000</v>
      </c>
      <c r="Q407" s="40"/>
    </row>
    <row r="408" spans="1:18" ht="54.95" customHeight="1" x14ac:dyDescent="0.2">
      <c r="A408" s="9">
        <v>406</v>
      </c>
      <c r="B408" s="39">
        <v>36</v>
      </c>
      <c r="C408" s="87" t="s">
        <v>124</v>
      </c>
      <c r="D408" s="15" t="s">
        <v>89</v>
      </c>
      <c r="E408" s="23" t="s">
        <v>10</v>
      </c>
      <c r="F408" s="39" t="s">
        <v>3</v>
      </c>
      <c r="G408" s="26" t="str">
        <f t="shared" ref="G408:H422" si="36">F408</f>
        <v>L</v>
      </c>
      <c r="H408" s="26" t="str">
        <f t="shared" si="36"/>
        <v>L</v>
      </c>
      <c r="I408" s="7" t="s">
        <v>1819</v>
      </c>
      <c r="J408" s="29" t="s">
        <v>125</v>
      </c>
      <c r="K408" s="3" t="s">
        <v>126</v>
      </c>
      <c r="L408" s="3" t="s">
        <v>127</v>
      </c>
      <c r="M408" s="4">
        <v>60000</v>
      </c>
      <c r="O408" s="18">
        <f t="shared" si="34"/>
        <v>60000</v>
      </c>
      <c r="P408" s="82">
        <f t="shared" si="33"/>
        <v>60000</v>
      </c>
      <c r="Q408" s="40"/>
      <c r="R408" s="89" t="s">
        <v>7</v>
      </c>
    </row>
    <row r="409" spans="1:18" ht="54.95" customHeight="1" x14ac:dyDescent="0.2">
      <c r="A409" s="9">
        <v>407</v>
      </c>
      <c r="B409" s="70">
        <v>33</v>
      </c>
      <c r="C409" s="43" t="s">
        <v>991</v>
      </c>
      <c r="D409" s="76" t="s">
        <v>89</v>
      </c>
      <c r="E409" s="70" t="s">
        <v>10</v>
      </c>
      <c r="F409" s="70" t="s">
        <v>3</v>
      </c>
      <c r="G409" s="26" t="str">
        <f t="shared" si="36"/>
        <v>L</v>
      </c>
      <c r="H409" s="26" t="str">
        <f t="shared" si="36"/>
        <v>L</v>
      </c>
      <c r="I409" s="7" t="s">
        <v>1697</v>
      </c>
      <c r="J409" s="43" t="s">
        <v>992</v>
      </c>
      <c r="K409" s="43" t="s">
        <v>993</v>
      </c>
      <c r="L409" s="43" t="s">
        <v>666</v>
      </c>
      <c r="M409" s="73">
        <v>0</v>
      </c>
      <c r="N409" s="73"/>
      <c r="O409" s="18">
        <f t="shared" si="34"/>
        <v>0</v>
      </c>
      <c r="P409" s="82">
        <f t="shared" si="33"/>
        <v>0</v>
      </c>
      <c r="Q409" s="40"/>
      <c r="R409" s="74" t="s">
        <v>994</v>
      </c>
    </row>
    <row r="410" spans="1:18" ht="54.95" customHeight="1" x14ac:dyDescent="0.2">
      <c r="A410" s="9">
        <v>408</v>
      </c>
      <c r="B410" s="39">
        <v>36</v>
      </c>
      <c r="C410" s="87" t="s">
        <v>0</v>
      </c>
      <c r="D410" s="15" t="s">
        <v>89</v>
      </c>
      <c r="E410" s="39" t="s">
        <v>2</v>
      </c>
      <c r="F410" s="39" t="s">
        <v>3</v>
      </c>
      <c r="G410" s="26" t="str">
        <f t="shared" si="36"/>
        <v>L</v>
      </c>
      <c r="H410" s="26" t="str">
        <f t="shared" si="36"/>
        <v>L</v>
      </c>
      <c r="I410" s="7" t="s">
        <v>1799</v>
      </c>
      <c r="J410" s="87" t="s">
        <v>4</v>
      </c>
      <c r="K410" s="87" t="s">
        <v>5</v>
      </c>
      <c r="L410" s="87" t="s">
        <v>6</v>
      </c>
      <c r="M410" s="88">
        <v>2000</v>
      </c>
      <c r="N410" s="88"/>
      <c r="O410" s="18">
        <f t="shared" si="34"/>
        <v>2000</v>
      </c>
      <c r="P410" s="82">
        <f t="shared" si="33"/>
        <v>2000</v>
      </c>
      <c r="Q410" s="40"/>
      <c r="R410" s="89" t="s">
        <v>7</v>
      </c>
    </row>
    <row r="411" spans="1:18" ht="54.95" customHeight="1" x14ac:dyDescent="0.2">
      <c r="A411" s="9">
        <v>409</v>
      </c>
      <c r="B411" s="71">
        <v>33</v>
      </c>
      <c r="C411" s="27" t="s">
        <v>931</v>
      </c>
      <c r="D411" s="57" t="s">
        <v>89</v>
      </c>
      <c r="E411" s="71" t="s">
        <v>2</v>
      </c>
      <c r="F411" s="71" t="s">
        <v>3</v>
      </c>
      <c r="G411" s="26" t="str">
        <f t="shared" si="36"/>
        <v>L</v>
      </c>
      <c r="H411" s="26" t="str">
        <f t="shared" si="36"/>
        <v>L</v>
      </c>
      <c r="I411" s="7" t="s">
        <v>1692</v>
      </c>
      <c r="J411" s="27" t="s">
        <v>932</v>
      </c>
      <c r="K411" s="27" t="s">
        <v>933</v>
      </c>
      <c r="L411" s="27" t="s">
        <v>934</v>
      </c>
      <c r="M411" s="52">
        <v>7000</v>
      </c>
      <c r="N411" s="52"/>
      <c r="O411" s="18">
        <f t="shared" si="34"/>
        <v>7000</v>
      </c>
      <c r="P411" s="82">
        <f t="shared" si="33"/>
        <v>7000</v>
      </c>
      <c r="Q411" s="40"/>
      <c r="R411" s="72"/>
    </row>
    <row r="412" spans="1:18" ht="54.95" customHeight="1" x14ac:dyDescent="0.2">
      <c r="A412" s="9">
        <v>410</v>
      </c>
      <c r="B412" s="70">
        <v>33</v>
      </c>
      <c r="C412" s="43" t="s">
        <v>983</v>
      </c>
      <c r="D412" s="76" t="s">
        <v>89</v>
      </c>
      <c r="E412" s="70" t="s">
        <v>2</v>
      </c>
      <c r="F412" s="70" t="s">
        <v>3</v>
      </c>
      <c r="G412" s="26" t="str">
        <f t="shared" si="36"/>
        <v>L</v>
      </c>
      <c r="H412" s="26" t="str">
        <f t="shared" si="36"/>
        <v>L</v>
      </c>
      <c r="I412" s="7" t="s">
        <v>1690</v>
      </c>
      <c r="J412" s="43" t="s">
        <v>984</v>
      </c>
      <c r="K412" s="43" t="s">
        <v>985</v>
      </c>
      <c r="L412" s="43" t="s">
        <v>986</v>
      </c>
      <c r="M412" s="73">
        <v>9000</v>
      </c>
      <c r="N412" s="73"/>
      <c r="O412" s="18">
        <f t="shared" si="34"/>
        <v>9000</v>
      </c>
      <c r="P412" s="82">
        <f t="shared" si="33"/>
        <v>9000</v>
      </c>
      <c r="Q412" s="40"/>
      <c r="R412" s="41"/>
    </row>
    <row r="413" spans="1:18" ht="54.95" customHeight="1" x14ac:dyDescent="0.2">
      <c r="A413" s="9">
        <v>411</v>
      </c>
      <c r="B413" s="39">
        <v>36</v>
      </c>
      <c r="C413" s="87" t="s">
        <v>128</v>
      </c>
      <c r="D413" s="15" t="s">
        <v>89</v>
      </c>
      <c r="E413" s="39" t="s">
        <v>2</v>
      </c>
      <c r="F413" s="39" t="s">
        <v>3</v>
      </c>
      <c r="G413" s="26" t="str">
        <f t="shared" si="36"/>
        <v>L</v>
      </c>
      <c r="H413" s="26" t="str">
        <f t="shared" si="36"/>
        <v>L</v>
      </c>
      <c r="I413" s="7" t="s">
        <v>1820</v>
      </c>
      <c r="J413" s="87" t="s">
        <v>135</v>
      </c>
      <c r="K413" s="87" t="s">
        <v>136</v>
      </c>
      <c r="L413" s="87" t="s">
        <v>137</v>
      </c>
      <c r="M413" s="88">
        <v>2000</v>
      </c>
      <c r="N413" s="88"/>
      <c r="O413" s="18">
        <f t="shared" si="34"/>
        <v>2000</v>
      </c>
      <c r="P413" s="82">
        <f t="shared" si="33"/>
        <v>2000</v>
      </c>
      <c r="Q413" s="40"/>
      <c r="R413" s="89" t="s">
        <v>7</v>
      </c>
    </row>
    <row r="414" spans="1:18" ht="54.95" customHeight="1" x14ac:dyDescent="0.2">
      <c r="A414" s="9">
        <v>412</v>
      </c>
      <c r="B414" s="71">
        <v>33</v>
      </c>
      <c r="C414" s="27" t="s">
        <v>923</v>
      </c>
      <c r="D414" s="15" t="s">
        <v>89</v>
      </c>
      <c r="E414" s="71" t="s">
        <v>2</v>
      </c>
      <c r="F414" s="71" t="s">
        <v>3</v>
      </c>
      <c r="G414" s="26" t="str">
        <f t="shared" si="36"/>
        <v>L</v>
      </c>
      <c r="H414" s="26" t="str">
        <f t="shared" si="36"/>
        <v>L</v>
      </c>
      <c r="I414" s="7" t="s">
        <v>1735</v>
      </c>
      <c r="J414" s="27" t="s">
        <v>924</v>
      </c>
      <c r="K414" s="27" t="s">
        <v>925</v>
      </c>
      <c r="L414" s="27" t="s">
        <v>926</v>
      </c>
      <c r="M414" s="52">
        <v>500</v>
      </c>
      <c r="N414" s="52"/>
      <c r="O414" s="18">
        <f t="shared" si="34"/>
        <v>500</v>
      </c>
      <c r="P414" s="82">
        <f t="shared" si="33"/>
        <v>500</v>
      </c>
      <c r="Q414" s="40"/>
      <c r="R414" s="72"/>
    </row>
    <row r="415" spans="1:18" ht="54.95" customHeight="1" x14ac:dyDescent="0.2">
      <c r="A415" s="9">
        <v>413</v>
      </c>
      <c r="B415" s="39">
        <v>36</v>
      </c>
      <c r="C415" s="15" t="s">
        <v>8</v>
      </c>
      <c r="D415" s="3" t="s">
        <v>89</v>
      </c>
      <c r="E415" s="23" t="s">
        <v>3</v>
      </c>
      <c r="F415" s="23" t="s">
        <v>3</v>
      </c>
      <c r="G415" s="26" t="str">
        <f t="shared" si="36"/>
        <v>L</v>
      </c>
      <c r="H415" s="26" t="str">
        <f t="shared" si="36"/>
        <v>L</v>
      </c>
      <c r="I415" s="7" t="s">
        <v>1803</v>
      </c>
      <c r="J415" s="15" t="s">
        <v>28</v>
      </c>
      <c r="K415" s="15" t="s">
        <v>29</v>
      </c>
      <c r="L415" s="15" t="s">
        <v>30</v>
      </c>
      <c r="M415" s="17">
        <v>4000</v>
      </c>
      <c r="N415" s="17"/>
      <c r="O415" s="18">
        <f t="shared" si="34"/>
        <v>4000</v>
      </c>
      <c r="P415" s="82">
        <f t="shared" si="33"/>
        <v>4000</v>
      </c>
      <c r="Q415" s="40"/>
      <c r="R415" s="45"/>
    </row>
    <row r="416" spans="1:18" ht="54.95" customHeight="1" x14ac:dyDescent="0.2">
      <c r="A416" s="9">
        <v>414</v>
      </c>
      <c r="B416" s="39">
        <v>36</v>
      </c>
      <c r="C416" s="15" t="s">
        <v>8</v>
      </c>
      <c r="D416" s="3" t="s">
        <v>89</v>
      </c>
      <c r="E416" s="23" t="s">
        <v>3</v>
      </c>
      <c r="F416" s="23" t="s">
        <v>3</v>
      </c>
      <c r="G416" s="26" t="str">
        <f t="shared" si="36"/>
        <v>L</v>
      </c>
      <c r="H416" s="26" t="str">
        <f t="shared" si="36"/>
        <v>L</v>
      </c>
      <c r="I416" s="7" t="s">
        <v>1802</v>
      </c>
      <c r="J416" s="15" t="s">
        <v>31</v>
      </c>
      <c r="K416" s="15" t="s">
        <v>32</v>
      </c>
      <c r="L416" s="15" t="s">
        <v>33</v>
      </c>
      <c r="M416" s="17">
        <v>5000</v>
      </c>
      <c r="N416" s="17"/>
      <c r="O416" s="18">
        <f t="shared" si="34"/>
        <v>5000</v>
      </c>
      <c r="P416" s="82">
        <f t="shared" si="33"/>
        <v>5000</v>
      </c>
      <c r="Q416" s="40"/>
      <c r="R416" s="45"/>
    </row>
    <row r="417" spans="1:18" ht="54.95" customHeight="1" x14ac:dyDescent="0.2">
      <c r="A417" s="9">
        <v>415</v>
      </c>
      <c r="B417" s="22">
        <v>31</v>
      </c>
      <c r="C417" s="15" t="s">
        <v>323</v>
      </c>
      <c r="D417" s="15" t="s">
        <v>89</v>
      </c>
      <c r="E417" s="23" t="s">
        <v>3</v>
      </c>
      <c r="F417" s="23" t="s">
        <v>3</v>
      </c>
      <c r="G417" s="26" t="str">
        <f t="shared" si="36"/>
        <v>L</v>
      </c>
      <c r="H417" s="26" t="str">
        <f t="shared" si="36"/>
        <v>L</v>
      </c>
      <c r="I417" s="7" t="s">
        <v>1648</v>
      </c>
      <c r="J417" s="15" t="s">
        <v>460</v>
      </c>
      <c r="K417" s="15" t="s">
        <v>461</v>
      </c>
      <c r="L417" s="15" t="s">
        <v>462</v>
      </c>
      <c r="M417" s="17">
        <v>2000</v>
      </c>
      <c r="N417" s="17"/>
      <c r="O417" s="18">
        <f t="shared" si="34"/>
        <v>2000</v>
      </c>
      <c r="P417" s="82">
        <f t="shared" si="33"/>
        <v>2000</v>
      </c>
      <c r="Q417" s="40"/>
      <c r="R417" s="44"/>
    </row>
    <row r="418" spans="1:18" ht="54.95" customHeight="1" x14ac:dyDescent="0.2">
      <c r="A418" s="9">
        <v>416</v>
      </c>
      <c r="B418" s="26">
        <v>31</v>
      </c>
      <c r="C418" s="15" t="s">
        <v>330</v>
      </c>
      <c r="D418" s="15" t="s">
        <v>89</v>
      </c>
      <c r="E418" s="23" t="s">
        <v>3</v>
      </c>
      <c r="F418" s="23" t="s">
        <v>3</v>
      </c>
      <c r="G418" s="26" t="str">
        <f t="shared" si="36"/>
        <v>L</v>
      </c>
      <c r="H418" s="26" t="str">
        <f t="shared" si="36"/>
        <v>L</v>
      </c>
      <c r="I418" s="7" t="s">
        <v>1650</v>
      </c>
      <c r="J418" s="15" t="s">
        <v>472</v>
      </c>
      <c r="K418" s="15" t="s">
        <v>473</v>
      </c>
      <c r="L418" s="15" t="s">
        <v>424</v>
      </c>
      <c r="M418" s="17">
        <v>1000</v>
      </c>
      <c r="N418" s="17"/>
      <c r="O418" s="18">
        <f t="shared" si="34"/>
        <v>1000</v>
      </c>
      <c r="P418" s="82">
        <f t="shared" si="33"/>
        <v>1000</v>
      </c>
      <c r="Q418" s="40"/>
      <c r="R418" s="44"/>
    </row>
    <row r="419" spans="1:18" ht="54.95" customHeight="1" x14ac:dyDescent="0.2">
      <c r="A419" s="9">
        <v>417</v>
      </c>
      <c r="B419" s="71">
        <v>33</v>
      </c>
      <c r="C419" s="27" t="s">
        <v>846</v>
      </c>
      <c r="D419" s="15" t="s">
        <v>89</v>
      </c>
      <c r="E419" s="71" t="s">
        <v>3</v>
      </c>
      <c r="F419" s="71" t="s">
        <v>3</v>
      </c>
      <c r="G419" s="26" t="str">
        <f t="shared" si="36"/>
        <v>L</v>
      </c>
      <c r="H419" s="26" t="str">
        <f t="shared" si="36"/>
        <v>L</v>
      </c>
      <c r="I419" s="7" t="s">
        <v>1716</v>
      </c>
      <c r="J419" s="27" t="s">
        <v>941</v>
      </c>
      <c r="K419" s="27" t="s">
        <v>942</v>
      </c>
      <c r="L419" s="27" t="s">
        <v>943</v>
      </c>
      <c r="M419" s="52">
        <v>800</v>
      </c>
      <c r="N419" s="52"/>
      <c r="O419" s="18">
        <f t="shared" si="34"/>
        <v>800</v>
      </c>
      <c r="P419" s="82">
        <f t="shared" si="33"/>
        <v>800</v>
      </c>
      <c r="Q419" s="40"/>
      <c r="R419" s="72"/>
    </row>
    <row r="420" spans="1:18" ht="54.95" customHeight="1" x14ac:dyDescent="0.2">
      <c r="A420" s="9">
        <v>418</v>
      </c>
      <c r="B420" s="39">
        <v>36</v>
      </c>
      <c r="C420" s="87" t="s">
        <v>138</v>
      </c>
      <c r="D420" s="15" t="s">
        <v>89</v>
      </c>
      <c r="E420" s="39" t="s">
        <v>3</v>
      </c>
      <c r="F420" s="39" t="s">
        <v>3</v>
      </c>
      <c r="G420" s="26" t="str">
        <f t="shared" si="36"/>
        <v>L</v>
      </c>
      <c r="H420" s="26" t="str">
        <f t="shared" si="36"/>
        <v>L</v>
      </c>
      <c r="I420" s="7" t="s">
        <v>1827</v>
      </c>
      <c r="J420" s="3" t="s">
        <v>151</v>
      </c>
      <c r="K420" s="15" t="s">
        <v>152</v>
      </c>
      <c r="L420" s="3" t="s">
        <v>153</v>
      </c>
      <c r="M420" s="88">
        <v>20000</v>
      </c>
      <c r="N420" s="88"/>
      <c r="O420" s="18">
        <f t="shared" si="34"/>
        <v>20000</v>
      </c>
      <c r="P420" s="82">
        <f t="shared" si="33"/>
        <v>20000</v>
      </c>
      <c r="Q420" s="40"/>
      <c r="R420" s="89" t="s">
        <v>7</v>
      </c>
    </row>
    <row r="421" spans="1:18" ht="54.95" customHeight="1" x14ac:dyDescent="0.2">
      <c r="A421" s="9">
        <v>419</v>
      </c>
      <c r="B421" s="39">
        <v>36</v>
      </c>
      <c r="C421" s="87" t="s">
        <v>138</v>
      </c>
      <c r="D421" s="15" t="s">
        <v>89</v>
      </c>
      <c r="E421" s="39" t="s">
        <v>3</v>
      </c>
      <c r="F421" s="39" t="s">
        <v>3</v>
      </c>
      <c r="G421" s="26" t="str">
        <f t="shared" si="36"/>
        <v>L</v>
      </c>
      <c r="H421" s="26" t="str">
        <f t="shared" si="36"/>
        <v>L</v>
      </c>
      <c r="I421" s="7" t="s">
        <v>1828</v>
      </c>
      <c r="J421" s="87" t="s">
        <v>148</v>
      </c>
      <c r="K421" s="15" t="s">
        <v>149</v>
      </c>
      <c r="L421" s="3" t="s">
        <v>150</v>
      </c>
      <c r="M421" s="4">
        <v>10000</v>
      </c>
      <c r="O421" s="18">
        <f t="shared" si="34"/>
        <v>10000</v>
      </c>
      <c r="P421" s="82">
        <f t="shared" si="33"/>
        <v>10000</v>
      </c>
      <c r="Q421" s="40"/>
      <c r="R421" s="89" t="s">
        <v>7</v>
      </c>
    </row>
    <row r="422" spans="1:18" ht="54.95" customHeight="1" x14ac:dyDescent="0.2">
      <c r="A422" s="9">
        <v>420</v>
      </c>
      <c r="B422" s="71">
        <v>33</v>
      </c>
      <c r="C422" s="27" t="s">
        <v>829</v>
      </c>
      <c r="D422" s="15" t="s">
        <v>89</v>
      </c>
      <c r="E422" s="71" t="s">
        <v>3</v>
      </c>
      <c r="F422" s="71" t="s">
        <v>3</v>
      </c>
      <c r="G422" s="26" t="str">
        <f t="shared" si="36"/>
        <v>L</v>
      </c>
      <c r="H422" s="26" t="str">
        <f t="shared" si="36"/>
        <v>L</v>
      </c>
      <c r="I422" s="7" t="s">
        <v>1744</v>
      </c>
      <c r="J422" s="27" t="s">
        <v>944</v>
      </c>
      <c r="K422" s="27" t="s">
        <v>945</v>
      </c>
      <c r="L422" s="27" t="s">
        <v>946</v>
      </c>
      <c r="M422" s="52">
        <v>1500</v>
      </c>
      <c r="N422" s="52"/>
      <c r="O422" s="18">
        <f t="shared" si="34"/>
        <v>1500</v>
      </c>
      <c r="P422" s="82">
        <f t="shared" si="33"/>
        <v>1500</v>
      </c>
      <c r="Q422" s="40"/>
      <c r="R422" s="72"/>
    </row>
    <row r="423" spans="1:18" ht="54.95" customHeight="1" x14ac:dyDescent="0.2">
      <c r="A423" s="9">
        <v>421</v>
      </c>
      <c r="B423" s="62">
        <v>35</v>
      </c>
      <c r="C423" s="63" t="s">
        <v>1507</v>
      </c>
      <c r="D423" s="64" t="s">
        <v>1632</v>
      </c>
      <c r="E423" s="121" t="s">
        <v>10</v>
      </c>
      <c r="F423" s="121" t="s">
        <v>10</v>
      </c>
      <c r="G423" s="121"/>
      <c r="H423" s="121"/>
      <c r="I423" s="7" t="s">
        <v>1772</v>
      </c>
      <c r="J423" s="63" t="s">
        <v>1508</v>
      </c>
      <c r="K423" s="63" t="s">
        <v>1509</v>
      </c>
      <c r="L423" s="63" t="s">
        <v>1510</v>
      </c>
      <c r="M423" s="65">
        <v>120000</v>
      </c>
      <c r="N423" s="65">
        <v>120000</v>
      </c>
      <c r="O423" s="82">
        <v>0</v>
      </c>
      <c r="P423" s="82">
        <f t="shared" si="33"/>
        <v>0</v>
      </c>
      <c r="Q423" s="40"/>
      <c r="R423" s="6" t="s">
        <v>1918</v>
      </c>
    </row>
    <row r="424" spans="1:18" ht="54.95" customHeight="1" x14ac:dyDescent="0.2">
      <c r="A424" s="9">
        <v>422</v>
      </c>
      <c r="B424" s="62">
        <v>35</v>
      </c>
      <c r="C424" s="63" t="s">
        <v>213</v>
      </c>
      <c r="D424" s="64" t="s">
        <v>1632</v>
      </c>
      <c r="E424" s="121" t="s">
        <v>10</v>
      </c>
      <c r="F424" s="121" t="s">
        <v>10</v>
      </c>
      <c r="G424" s="121"/>
      <c r="H424" s="121"/>
      <c r="I424" s="7" t="s">
        <v>1776</v>
      </c>
      <c r="J424" s="63" t="s">
        <v>1628</v>
      </c>
      <c r="K424" s="63" t="s">
        <v>1511</v>
      </c>
      <c r="L424" s="63" t="s">
        <v>1512</v>
      </c>
      <c r="M424" s="65">
        <v>80000</v>
      </c>
      <c r="N424" s="65">
        <v>80000</v>
      </c>
      <c r="O424" s="82">
        <v>0</v>
      </c>
      <c r="P424" s="82">
        <f t="shared" si="33"/>
        <v>0</v>
      </c>
      <c r="Q424" s="40"/>
      <c r="R424" s="6" t="s">
        <v>1918</v>
      </c>
    </row>
    <row r="425" spans="1:18" ht="54.95" customHeight="1" x14ac:dyDescent="0.2">
      <c r="A425" s="9">
        <v>423</v>
      </c>
      <c r="B425" s="62">
        <v>35</v>
      </c>
      <c r="C425" s="63" t="s">
        <v>213</v>
      </c>
      <c r="D425" s="64" t="s">
        <v>1632</v>
      </c>
      <c r="E425" s="121" t="s">
        <v>10</v>
      </c>
      <c r="F425" s="121" t="s">
        <v>10</v>
      </c>
      <c r="G425" s="121"/>
      <c r="H425" s="121"/>
      <c r="I425" s="7" t="s">
        <v>1776</v>
      </c>
      <c r="J425" s="63" t="s">
        <v>1629</v>
      </c>
      <c r="K425" s="63" t="s">
        <v>1513</v>
      </c>
      <c r="L425" s="63" t="s">
        <v>1514</v>
      </c>
      <c r="M425" s="65">
        <v>120000</v>
      </c>
      <c r="N425" s="65">
        <v>120000</v>
      </c>
      <c r="O425" s="82">
        <v>0</v>
      </c>
      <c r="P425" s="82">
        <f t="shared" si="33"/>
        <v>0</v>
      </c>
      <c r="Q425" s="40"/>
      <c r="R425" s="6" t="s">
        <v>1918</v>
      </c>
    </row>
    <row r="426" spans="1:18" ht="54.95" customHeight="1" x14ac:dyDescent="0.2">
      <c r="A426" s="9">
        <v>424</v>
      </c>
      <c r="B426" s="62">
        <v>35</v>
      </c>
      <c r="C426" s="63" t="s">
        <v>213</v>
      </c>
      <c r="D426" s="64" t="s">
        <v>1632</v>
      </c>
      <c r="E426" s="121" t="s">
        <v>10</v>
      </c>
      <c r="F426" s="121" t="s">
        <v>10</v>
      </c>
      <c r="G426" s="121"/>
      <c r="H426" s="121"/>
      <c r="I426" s="7" t="s">
        <v>1776</v>
      </c>
      <c r="J426" s="63" t="s">
        <v>1626</v>
      </c>
      <c r="K426" s="63" t="s">
        <v>1501</v>
      </c>
      <c r="L426" s="63" t="s">
        <v>1502</v>
      </c>
      <c r="M426" s="65">
        <v>70000</v>
      </c>
      <c r="N426" s="65">
        <v>70000</v>
      </c>
      <c r="O426" s="82">
        <v>0</v>
      </c>
      <c r="P426" s="82">
        <f t="shared" si="33"/>
        <v>0</v>
      </c>
      <c r="Q426" s="40"/>
      <c r="R426" s="6" t="s">
        <v>1918</v>
      </c>
    </row>
    <row r="427" spans="1:18" ht="54.95" customHeight="1" x14ac:dyDescent="0.2">
      <c r="A427" s="9">
        <v>425</v>
      </c>
      <c r="B427" s="62">
        <v>35</v>
      </c>
      <c r="C427" s="63" t="s">
        <v>213</v>
      </c>
      <c r="D427" s="64" t="s">
        <v>1632</v>
      </c>
      <c r="E427" s="121" t="s">
        <v>2</v>
      </c>
      <c r="F427" s="121" t="s">
        <v>2</v>
      </c>
      <c r="G427" s="121"/>
      <c r="H427" s="121"/>
      <c r="I427" s="7" t="s">
        <v>1776</v>
      </c>
      <c r="J427" s="63" t="s">
        <v>1625</v>
      </c>
      <c r="K427" s="63" t="s">
        <v>1521</v>
      </c>
      <c r="L427" s="63" t="s">
        <v>1522</v>
      </c>
      <c r="M427" s="65">
        <v>280000</v>
      </c>
      <c r="N427" s="65">
        <v>280000</v>
      </c>
      <c r="O427" s="82">
        <v>0</v>
      </c>
      <c r="P427" s="82">
        <f t="shared" si="33"/>
        <v>0</v>
      </c>
      <c r="Q427" s="40"/>
      <c r="R427" s="6" t="s">
        <v>1918</v>
      </c>
    </row>
    <row r="428" spans="1:18" ht="54.95" customHeight="1" x14ac:dyDescent="0.2">
      <c r="A428" s="9">
        <v>426</v>
      </c>
      <c r="B428" s="62">
        <v>35</v>
      </c>
      <c r="C428" s="63" t="s">
        <v>213</v>
      </c>
      <c r="D428" s="64" t="s">
        <v>1632</v>
      </c>
      <c r="E428" s="121" t="s">
        <v>10</v>
      </c>
      <c r="F428" s="121" t="s">
        <v>3</v>
      </c>
      <c r="G428" s="121"/>
      <c r="H428" s="121"/>
      <c r="I428" s="7" t="s">
        <v>1776</v>
      </c>
      <c r="J428" s="63" t="s">
        <v>1630</v>
      </c>
      <c r="K428" s="63" t="s">
        <v>1509</v>
      </c>
      <c r="L428" s="63" t="s">
        <v>1560</v>
      </c>
      <c r="M428" s="65">
        <v>120000</v>
      </c>
      <c r="N428" s="65">
        <v>120000</v>
      </c>
      <c r="O428" s="82">
        <v>0</v>
      </c>
      <c r="P428" s="82">
        <f t="shared" si="33"/>
        <v>0</v>
      </c>
      <c r="Q428" s="40"/>
      <c r="R428" s="6" t="s">
        <v>1918</v>
      </c>
    </row>
    <row r="429" spans="1:18" ht="54.95" customHeight="1" x14ac:dyDescent="0.2">
      <c r="A429" s="9">
        <v>427</v>
      </c>
      <c r="B429" s="62">
        <v>35</v>
      </c>
      <c r="C429" s="63" t="s">
        <v>218</v>
      </c>
      <c r="D429" s="64" t="s">
        <v>1632</v>
      </c>
      <c r="E429" s="121" t="s">
        <v>10</v>
      </c>
      <c r="F429" s="121" t="s">
        <v>10</v>
      </c>
      <c r="G429" s="121"/>
      <c r="H429" s="121"/>
      <c r="I429" s="7" t="s">
        <v>1778</v>
      </c>
      <c r="J429" s="63" t="s">
        <v>1515</v>
      </c>
      <c r="K429" s="63" t="s">
        <v>1516</v>
      </c>
      <c r="L429" s="63" t="s">
        <v>1517</v>
      </c>
      <c r="M429" s="65">
        <v>100000</v>
      </c>
      <c r="N429" s="65">
        <v>100000</v>
      </c>
      <c r="O429" s="82">
        <v>0</v>
      </c>
      <c r="P429" s="82">
        <f t="shared" si="33"/>
        <v>0</v>
      </c>
      <c r="Q429" s="40"/>
      <c r="R429" s="6" t="s">
        <v>1918</v>
      </c>
    </row>
    <row r="430" spans="1:18" ht="54.95" customHeight="1" x14ac:dyDescent="0.2">
      <c r="A430" s="9">
        <v>428</v>
      </c>
      <c r="B430" s="62">
        <v>35</v>
      </c>
      <c r="C430" s="63" t="s">
        <v>1503</v>
      </c>
      <c r="D430" s="64" t="s">
        <v>1632</v>
      </c>
      <c r="E430" s="121" t="s">
        <v>10</v>
      </c>
      <c r="F430" s="121" t="s">
        <v>10</v>
      </c>
      <c r="G430" s="121"/>
      <c r="H430" s="121"/>
      <c r="I430" s="7" t="s">
        <v>1788</v>
      </c>
      <c r="J430" s="63" t="s">
        <v>1504</v>
      </c>
      <c r="K430" s="63" t="s">
        <v>1505</v>
      </c>
      <c r="L430" s="63" t="s">
        <v>1506</v>
      </c>
      <c r="M430" s="65">
        <v>80000</v>
      </c>
      <c r="N430" s="65">
        <v>80000</v>
      </c>
      <c r="O430" s="82">
        <v>0</v>
      </c>
      <c r="P430" s="82">
        <f t="shared" si="33"/>
        <v>0</v>
      </c>
      <c r="Q430" s="40"/>
      <c r="R430" s="6" t="s">
        <v>1918</v>
      </c>
    </row>
    <row r="431" spans="1:18" ht="54.95" customHeight="1" x14ac:dyDescent="0.2">
      <c r="A431" s="9">
        <v>429</v>
      </c>
      <c r="B431" s="62">
        <v>35</v>
      </c>
      <c r="C431" s="63" t="s">
        <v>246</v>
      </c>
      <c r="D431" s="64" t="s">
        <v>1632</v>
      </c>
      <c r="E431" s="121" t="s">
        <v>10</v>
      </c>
      <c r="F431" s="121" t="s">
        <v>3</v>
      </c>
      <c r="G431" s="121"/>
      <c r="H431" s="121"/>
      <c r="I431" s="7" t="s">
        <v>1796</v>
      </c>
      <c r="J431" s="63" t="s">
        <v>1561</v>
      </c>
      <c r="K431" s="63" t="s">
        <v>1564</v>
      </c>
      <c r="L431" s="63" t="s">
        <v>1563</v>
      </c>
      <c r="M431" s="65">
        <v>40000</v>
      </c>
      <c r="N431" s="65">
        <v>40000</v>
      </c>
      <c r="O431" s="82">
        <v>0</v>
      </c>
      <c r="P431" s="82">
        <f t="shared" si="33"/>
        <v>0</v>
      </c>
      <c r="Q431" s="40"/>
      <c r="R431" s="6" t="s">
        <v>1918</v>
      </c>
    </row>
    <row r="432" spans="1:18" ht="54.95" customHeight="1" x14ac:dyDescent="0.2">
      <c r="A432" s="9">
        <v>430</v>
      </c>
      <c r="B432" s="71">
        <v>33</v>
      </c>
      <c r="C432" s="27" t="s">
        <v>956</v>
      </c>
      <c r="D432" s="57" t="s">
        <v>37</v>
      </c>
      <c r="E432" s="111" t="s">
        <v>2</v>
      </c>
      <c r="F432" s="111" t="s">
        <v>2</v>
      </c>
      <c r="G432" s="111"/>
      <c r="H432" s="111"/>
      <c r="I432" s="7" t="s">
        <v>1698</v>
      </c>
      <c r="J432" s="60" t="s">
        <v>851</v>
      </c>
      <c r="K432" s="27" t="s">
        <v>957</v>
      </c>
      <c r="L432" s="27" t="s">
        <v>958</v>
      </c>
      <c r="M432" s="52">
        <v>30000</v>
      </c>
      <c r="N432" s="52">
        <v>30000</v>
      </c>
      <c r="O432" s="82">
        <v>0</v>
      </c>
      <c r="P432" s="82">
        <f t="shared" si="33"/>
        <v>0</v>
      </c>
      <c r="Q432" s="40"/>
      <c r="R432" s="6" t="s">
        <v>1918</v>
      </c>
    </row>
    <row r="433" spans="1:18" ht="54.95" customHeight="1" x14ac:dyDescent="0.2">
      <c r="A433" s="9">
        <v>431</v>
      </c>
      <c r="B433" s="71">
        <v>33</v>
      </c>
      <c r="C433" s="27" t="s">
        <v>959</v>
      </c>
      <c r="D433" s="57" t="s">
        <v>37</v>
      </c>
      <c r="E433" s="111" t="s">
        <v>771</v>
      </c>
      <c r="F433" s="111" t="s">
        <v>771</v>
      </c>
      <c r="G433" s="111"/>
      <c r="H433" s="111"/>
      <c r="I433" s="7" t="s">
        <v>1720</v>
      </c>
      <c r="J433" s="60" t="s">
        <v>960</v>
      </c>
      <c r="K433" s="27" t="s">
        <v>957</v>
      </c>
      <c r="L433" s="27" t="s">
        <v>961</v>
      </c>
      <c r="M433" s="52">
        <v>12500</v>
      </c>
      <c r="N433" s="52">
        <v>12500</v>
      </c>
      <c r="O433" s="82">
        <v>0</v>
      </c>
      <c r="P433" s="82">
        <f t="shared" si="33"/>
        <v>0</v>
      </c>
      <c r="Q433" s="40"/>
      <c r="R433" s="45" t="s">
        <v>1280</v>
      </c>
    </row>
    <row r="434" spans="1:18" ht="54.95" customHeight="1" x14ac:dyDescent="0.2">
      <c r="A434" s="9">
        <v>432</v>
      </c>
      <c r="B434" s="70">
        <v>33</v>
      </c>
      <c r="C434" s="43" t="s">
        <v>867</v>
      </c>
      <c r="D434" s="76" t="s">
        <v>37</v>
      </c>
      <c r="E434" s="116" t="s">
        <v>3</v>
      </c>
      <c r="F434" s="116" t="s">
        <v>3</v>
      </c>
      <c r="G434" s="116"/>
      <c r="H434" s="111"/>
      <c r="I434" s="7" t="s">
        <v>1726</v>
      </c>
      <c r="J434" s="43" t="s">
        <v>998</v>
      </c>
      <c r="K434" s="15" t="s">
        <v>999</v>
      </c>
      <c r="L434" s="43" t="s">
        <v>1000</v>
      </c>
      <c r="M434" s="73">
        <v>1500</v>
      </c>
      <c r="N434" s="73">
        <v>1500</v>
      </c>
      <c r="O434" s="82">
        <v>0</v>
      </c>
      <c r="P434" s="82">
        <f t="shared" si="33"/>
        <v>0</v>
      </c>
      <c r="Q434" s="40"/>
      <c r="R434" s="74" t="s">
        <v>1897</v>
      </c>
    </row>
    <row r="435" spans="1:18" ht="54.95" customHeight="1" x14ac:dyDescent="0.2">
      <c r="A435" s="9">
        <v>433</v>
      </c>
      <c r="B435" s="70">
        <v>33</v>
      </c>
      <c r="C435" s="43" t="s">
        <v>867</v>
      </c>
      <c r="D435" s="76" t="s">
        <v>37</v>
      </c>
      <c r="E435" s="116" t="s">
        <v>3</v>
      </c>
      <c r="F435" s="116" t="s">
        <v>3</v>
      </c>
      <c r="G435" s="116"/>
      <c r="H435" s="111"/>
      <c r="I435" s="7" t="s">
        <v>1727</v>
      </c>
      <c r="J435" s="43" t="s">
        <v>995</v>
      </c>
      <c r="K435" s="43" t="s">
        <v>996</v>
      </c>
      <c r="L435" s="43" t="s">
        <v>997</v>
      </c>
      <c r="M435" s="73">
        <v>4000</v>
      </c>
      <c r="N435" s="73">
        <v>4000</v>
      </c>
      <c r="O435" s="82">
        <v>0</v>
      </c>
      <c r="P435" s="82">
        <f t="shared" si="33"/>
        <v>0</v>
      </c>
      <c r="Q435" s="40"/>
      <c r="R435" s="6" t="s">
        <v>1918</v>
      </c>
    </row>
    <row r="436" spans="1:18" ht="54.95" customHeight="1" x14ac:dyDescent="0.2">
      <c r="A436" s="9">
        <v>434</v>
      </c>
      <c r="B436" s="22">
        <v>34</v>
      </c>
      <c r="C436" s="15" t="s">
        <v>543</v>
      </c>
      <c r="D436" s="15" t="s">
        <v>37</v>
      </c>
      <c r="E436" s="110" t="s">
        <v>10</v>
      </c>
      <c r="F436" s="110" t="s">
        <v>10</v>
      </c>
      <c r="G436" s="110"/>
      <c r="H436" s="111"/>
      <c r="I436" s="7" t="s">
        <v>1760</v>
      </c>
      <c r="J436" s="15" t="s">
        <v>563</v>
      </c>
      <c r="K436" s="15" t="s">
        <v>564</v>
      </c>
      <c r="L436" s="15" t="s">
        <v>565</v>
      </c>
      <c r="M436" s="17">
        <v>5000</v>
      </c>
      <c r="N436" s="17">
        <v>5000</v>
      </c>
      <c r="O436" s="82">
        <v>0</v>
      </c>
      <c r="P436" s="82">
        <f t="shared" si="33"/>
        <v>0</v>
      </c>
      <c r="Q436" s="40"/>
      <c r="R436" s="6" t="s">
        <v>1918</v>
      </c>
    </row>
    <row r="437" spans="1:18" ht="54.95" customHeight="1" x14ac:dyDescent="0.2">
      <c r="A437" s="9">
        <v>435</v>
      </c>
      <c r="B437" s="39">
        <v>36</v>
      </c>
      <c r="C437" s="15" t="s">
        <v>8</v>
      </c>
      <c r="D437" s="3" t="s">
        <v>37</v>
      </c>
      <c r="E437" s="110" t="s">
        <v>10</v>
      </c>
      <c r="F437" s="115" t="s">
        <v>3</v>
      </c>
      <c r="G437" s="110"/>
      <c r="H437" s="111"/>
      <c r="I437" s="7" t="s">
        <v>1801</v>
      </c>
      <c r="J437" s="15" t="s">
        <v>38</v>
      </c>
      <c r="K437" s="15" t="s">
        <v>39</v>
      </c>
      <c r="L437" s="15" t="s">
        <v>40</v>
      </c>
      <c r="M437" s="17">
        <v>27000</v>
      </c>
      <c r="N437" s="17">
        <v>27000</v>
      </c>
      <c r="O437" s="82">
        <v>0</v>
      </c>
      <c r="P437" s="82">
        <f t="shared" si="33"/>
        <v>0</v>
      </c>
      <c r="Q437" s="40"/>
      <c r="R437" s="6" t="s">
        <v>1918</v>
      </c>
    </row>
    <row r="438" spans="1:18" ht="54.95" customHeight="1" x14ac:dyDescent="0.2">
      <c r="A438" s="9">
        <v>436</v>
      </c>
      <c r="B438" s="39">
        <v>36</v>
      </c>
      <c r="C438" s="15" t="s">
        <v>8</v>
      </c>
      <c r="D438" s="3" t="s">
        <v>37</v>
      </c>
      <c r="E438" s="110" t="s">
        <v>10</v>
      </c>
      <c r="F438" s="115" t="s">
        <v>3</v>
      </c>
      <c r="G438" s="110"/>
      <c r="H438" s="111"/>
      <c r="I438" s="7" t="s">
        <v>1802</v>
      </c>
      <c r="J438" s="15" t="s">
        <v>41</v>
      </c>
      <c r="K438" s="15" t="s">
        <v>42</v>
      </c>
      <c r="L438" s="15" t="s">
        <v>43</v>
      </c>
      <c r="M438" s="17">
        <v>8000</v>
      </c>
      <c r="N438" s="17">
        <v>8000</v>
      </c>
      <c r="O438" s="82">
        <v>0</v>
      </c>
      <c r="P438" s="82">
        <f t="shared" si="33"/>
        <v>0</v>
      </c>
      <c r="Q438" s="40"/>
      <c r="R438" s="6" t="s">
        <v>1918</v>
      </c>
    </row>
    <row r="439" spans="1:18" ht="54.95" customHeight="1" x14ac:dyDescent="0.2">
      <c r="A439" s="9">
        <v>437</v>
      </c>
      <c r="B439" s="39">
        <v>36</v>
      </c>
      <c r="C439" s="15" t="s">
        <v>8</v>
      </c>
      <c r="D439" s="3" t="s">
        <v>37</v>
      </c>
      <c r="E439" s="110" t="s">
        <v>2</v>
      </c>
      <c r="F439" s="115" t="s">
        <v>3</v>
      </c>
      <c r="G439" s="110"/>
      <c r="H439" s="111"/>
      <c r="I439" s="7" t="s">
        <v>1802</v>
      </c>
      <c r="J439" s="15" t="s">
        <v>44</v>
      </c>
      <c r="K439" s="15" t="s">
        <v>45</v>
      </c>
      <c r="L439" s="15" t="s">
        <v>46</v>
      </c>
      <c r="M439" s="17">
        <v>12000</v>
      </c>
      <c r="N439" s="17">
        <v>12000</v>
      </c>
      <c r="O439" s="82">
        <v>0</v>
      </c>
      <c r="P439" s="82">
        <f t="shared" si="33"/>
        <v>0</v>
      </c>
      <c r="Q439" s="40"/>
      <c r="R439" s="6" t="s">
        <v>1918</v>
      </c>
    </row>
    <row r="440" spans="1:18" ht="54.95" customHeight="1" x14ac:dyDescent="0.2">
      <c r="A440" s="9">
        <v>438</v>
      </c>
      <c r="B440" s="39">
        <v>36</v>
      </c>
      <c r="C440" s="87" t="s">
        <v>47</v>
      </c>
      <c r="D440" s="81" t="s">
        <v>1</v>
      </c>
      <c r="E440" s="115" t="s">
        <v>2</v>
      </c>
      <c r="F440" s="115" t="s">
        <v>3</v>
      </c>
      <c r="G440" s="109"/>
      <c r="H440" s="111"/>
      <c r="I440" s="7" t="s">
        <v>1807</v>
      </c>
      <c r="J440" s="87" t="s">
        <v>55</v>
      </c>
      <c r="K440" s="87" t="s">
        <v>56</v>
      </c>
      <c r="L440" s="87" t="s">
        <v>6</v>
      </c>
      <c r="M440" s="88">
        <v>2000</v>
      </c>
      <c r="N440" s="88">
        <v>2000</v>
      </c>
      <c r="O440" s="82">
        <v>0</v>
      </c>
      <c r="P440" s="82">
        <f t="shared" si="33"/>
        <v>0</v>
      </c>
      <c r="Q440" s="40"/>
      <c r="R440" s="6" t="s">
        <v>1918</v>
      </c>
    </row>
    <row r="441" spans="1:18" ht="54.95" customHeight="1" x14ac:dyDescent="0.2">
      <c r="A441" s="9">
        <v>439</v>
      </c>
      <c r="B441" s="39">
        <v>36</v>
      </c>
      <c r="C441" s="87" t="s">
        <v>667</v>
      </c>
      <c r="D441" s="3" t="s">
        <v>37</v>
      </c>
      <c r="E441" s="115" t="s">
        <v>10</v>
      </c>
      <c r="F441" s="115" t="s">
        <v>3</v>
      </c>
      <c r="G441" s="115"/>
      <c r="H441" s="111"/>
      <c r="I441" s="7" t="s">
        <v>1808</v>
      </c>
      <c r="J441" s="3" t="s">
        <v>60</v>
      </c>
      <c r="K441" s="15" t="s">
        <v>61</v>
      </c>
      <c r="L441" s="3" t="s">
        <v>62</v>
      </c>
      <c r="M441" s="4">
        <v>1000</v>
      </c>
      <c r="N441" s="4">
        <v>1000</v>
      </c>
      <c r="O441" s="82">
        <v>0</v>
      </c>
      <c r="P441" s="82">
        <f t="shared" si="33"/>
        <v>0</v>
      </c>
      <c r="Q441" s="40"/>
      <c r="R441" s="6" t="s">
        <v>1918</v>
      </c>
    </row>
    <row r="442" spans="1:18" ht="54.95" customHeight="1" x14ac:dyDescent="0.2">
      <c r="A442" s="9">
        <v>440</v>
      </c>
      <c r="B442" s="39">
        <v>36</v>
      </c>
      <c r="C442" s="15" t="s">
        <v>154</v>
      </c>
      <c r="D442" s="58" t="s">
        <v>37</v>
      </c>
      <c r="E442" s="110" t="s">
        <v>2</v>
      </c>
      <c r="F442" s="115" t="s">
        <v>2</v>
      </c>
      <c r="G442" s="110"/>
      <c r="H442" s="111"/>
      <c r="I442" s="7" t="s">
        <v>1829</v>
      </c>
      <c r="J442" s="15" t="s">
        <v>158</v>
      </c>
      <c r="K442" s="15" t="s">
        <v>159</v>
      </c>
      <c r="L442" s="3" t="s">
        <v>160</v>
      </c>
      <c r="M442" s="4">
        <v>10000</v>
      </c>
      <c r="N442" s="4">
        <v>10000</v>
      </c>
      <c r="O442" s="82">
        <v>0</v>
      </c>
      <c r="P442" s="82">
        <f t="shared" si="33"/>
        <v>0</v>
      </c>
      <c r="Q442" s="40"/>
      <c r="R442" s="6" t="s">
        <v>1918</v>
      </c>
    </row>
    <row r="443" spans="1:18" ht="54.95" customHeight="1" x14ac:dyDescent="0.2">
      <c r="A443" s="9">
        <v>441</v>
      </c>
      <c r="B443" s="39">
        <v>36</v>
      </c>
      <c r="C443" s="3" t="s">
        <v>154</v>
      </c>
      <c r="D443" s="58" t="s">
        <v>37</v>
      </c>
      <c r="E443" s="110" t="s">
        <v>10</v>
      </c>
      <c r="F443" s="110" t="s">
        <v>3</v>
      </c>
      <c r="G443" s="115"/>
      <c r="H443" s="111"/>
      <c r="I443" s="7" t="s">
        <v>1829</v>
      </c>
      <c r="J443" s="3" t="s">
        <v>161</v>
      </c>
      <c r="K443" s="15" t="s">
        <v>162</v>
      </c>
      <c r="L443" s="3" t="s">
        <v>163</v>
      </c>
      <c r="M443" s="4">
        <v>5000</v>
      </c>
      <c r="N443" s="4">
        <v>5000</v>
      </c>
      <c r="O443" s="82">
        <v>0</v>
      </c>
      <c r="P443" s="82">
        <f t="shared" si="33"/>
        <v>0</v>
      </c>
      <c r="Q443" s="40"/>
      <c r="R443" s="6" t="s">
        <v>1918</v>
      </c>
    </row>
    <row r="444" spans="1:18" ht="54.95" customHeight="1" x14ac:dyDescent="0.2">
      <c r="A444" s="9">
        <v>442</v>
      </c>
      <c r="B444" s="39">
        <v>36</v>
      </c>
      <c r="C444" s="87" t="s">
        <v>169</v>
      </c>
      <c r="D444" s="58" t="s">
        <v>37</v>
      </c>
      <c r="E444" s="110" t="s">
        <v>2</v>
      </c>
      <c r="F444" s="115" t="s">
        <v>3</v>
      </c>
      <c r="G444" s="115"/>
      <c r="H444" s="111"/>
      <c r="I444" s="7" t="s">
        <v>1830</v>
      </c>
      <c r="J444" s="87" t="s">
        <v>685</v>
      </c>
      <c r="K444" s="15" t="s">
        <v>170</v>
      </c>
      <c r="L444" s="3" t="s">
        <v>171</v>
      </c>
      <c r="M444" s="17">
        <v>5000</v>
      </c>
      <c r="N444" s="17">
        <v>5000</v>
      </c>
      <c r="O444" s="82">
        <v>0</v>
      </c>
      <c r="P444" s="82">
        <f t="shared" si="33"/>
        <v>0</v>
      </c>
      <c r="Q444" s="40"/>
      <c r="R444" s="6" t="s">
        <v>1918</v>
      </c>
    </row>
    <row r="445" spans="1:18" ht="54.95" customHeight="1" x14ac:dyDescent="0.2">
      <c r="A445" s="9">
        <v>443</v>
      </c>
      <c r="B445" s="39">
        <v>30</v>
      </c>
      <c r="C445" s="15" t="s">
        <v>274</v>
      </c>
      <c r="D445" s="15" t="s">
        <v>51</v>
      </c>
      <c r="E445" s="115" t="s">
        <v>2</v>
      </c>
      <c r="F445" s="115" t="s">
        <v>2</v>
      </c>
      <c r="G445" s="115"/>
      <c r="H445" s="115"/>
      <c r="I445" s="7" t="s">
        <v>1640</v>
      </c>
      <c r="J445" s="15" t="s">
        <v>277</v>
      </c>
      <c r="K445" s="3" t="s">
        <v>1611</v>
      </c>
      <c r="L445" s="3" t="s">
        <v>1612</v>
      </c>
      <c r="M445" s="4">
        <v>0</v>
      </c>
      <c r="O445" s="82">
        <v>0</v>
      </c>
      <c r="P445" s="82">
        <f t="shared" si="33"/>
        <v>0</v>
      </c>
      <c r="Q445" s="40"/>
    </row>
    <row r="446" spans="1:18" ht="54.95" customHeight="1" x14ac:dyDescent="0.2">
      <c r="A446" s="9">
        <v>444</v>
      </c>
      <c r="B446" s="39">
        <v>30</v>
      </c>
      <c r="C446" s="15" t="s">
        <v>274</v>
      </c>
      <c r="D446" s="15" t="s">
        <v>51</v>
      </c>
      <c r="E446" s="115" t="s">
        <v>10</v>
      </c>
      <c r="F446" s="115" t="s">
        <v>10</v>
      </c>
      <c r="G446" s="115"/>
      <c r="H446" s="115"/>
      <c r="I446" s="7" t="s">
        <v>1640</v>
      </c>
      <c r="J446" s="15" t="s">
        <v>285</v>
      </c>
      <c r="K446" s="15" t="s">
        <v>286</v>
      </c>
      <c r="L446" s="15" t="s">
        <v>706</v>
      </c>
      <c r="M446" s="4">
        <v>0</v>
      </c>
      <c r="O446" s="82">
        <v>0</v>
      </c>
      <c r="P446" s="82">
        <f t="shared" si="33"/>
        <v>0</v>
      </c>
      <c r="Q446" s="40"/>
    </row>
    <row r="447" spans="1:18" ht="54.95" customHeight="1" x14ac:dyDescent="0.2">
      <c r="A447" s="9">
        <v>445</v>
      </c>
      <c r="B447" s="39">
        <v>30</v>
      </c>
      <c r="C447" s="15" t="s">
        <v>274</v>
      </c>
      <c r="D447" s="15" t="s">
        <v>51</v>
      </c>
      <c r="E447" s="115" t="s">
        <v>10</v>
      </c>
      <c r="F447" s="115" t="s">
        <v>10</v>
      </c>
      <c r="G447" s="115"/>
      <c r="H447" s="115"/>
      <c r="I447" s="7" t="s">
        <v>1640</v>
      </c>
      <c r="J447" s="15" t="s">
        <v>287</v>
      </c>
      <c r="K447" s="15" t="s">
        <v>288</v>
      </c>
      <c r="L447" s="3" t="s">
        <v>1610</v>
      </c>
      <c r="M447" s="4">
        <v>0</v>
      </c>
      <c r="O447" s="82">
        <v>0</v>
      </c>
      <c r="P447" s="82">
        <f t="shared" si="33"/>
        <v>0</v>
      </c>
      <c r="Q447" s="40"/>
    </row>
    <row r="448" spans="1:18" ht="54.95" customHeight="1" x14ac:dyDescent="0.2">
      <c r="A448" s="9">
        <v>446</v>
      </c>
      <c r="B448" s="39">
        <v>30</v>
      </c>
      <c r="C448" s="15" t="s">
        <v>274</v>
      </c>
      <c r="D448" s="15" t="s">
        <v>51</v>
      </c>
      <c r="E448" s="115" t="s">
        <v>10</v>
      </c>
      <c r="F448" s="115" t="s">
        <v>10</v>
      </c>
      <c r="G448" s="115"/>
      <c r="H448" s="115"/>
      <c r="I448" s="7" t="s">
        <v>1640</v>
      </c>
      <c r="J448" s="15" t="s">
        <v>289</v>
      </c>
      <c r="K448" s="15" t="s">
        <v>290</v>
      </c>
      <c r="L448" s="15" t="s">
        <v>291</v>
      </c>
      <c r="M448" s="4">
        <v>0</v>
      </c>
      <c r="O448" s="82">
        <v>0</v>
      </c>
      <c r="P448" s="82">
        <f t="shared" si="33"/>
        <v>0</v>
      </c>
      <c r="Q448" s="40"/>
    </row>
    <row r="449" spans="1:18" ht="54.95" customHeight="1" x14ac:dyDescent="0.2">
      <c r="A449" s="9">
        <v>447</v>
      </c>
      <c r="B449" s="39">
        <v>30</v>
      </c>
      <c r="C449" s="15" t="s">
        <v>274</v>
      </c>
      <c r="D449" s="15" t="s">
        <v>51</v>
      </c>
      <c r="E449" s="115" t="s">
        <v>2</v>
      </c>
      <c r="F449" s="115" t="s">
        <v>2</v>
      </c>
      <c r="G449" s="115"/>
      <c r="H449" s="115"/>
      <c r="I449" s="7" t="s">
        <v>1640</v>
      </c>
      <c r="J449" s="15" t="s">
        <v>308</v>
      </c>
      <c r="K449" s="15" t="s">
        <v>309</v>
      </c>
      <c r="L449" s="15" t="s">
        <v>310</v>
      </c>
      <c r="M449" s="4">
        <v>0</v>
      </c>
      <c r="O449" s="82">
        <v>0</v>
      </c>
      <c r="P449" s="82">
        <f t="shared" si="33"/>
        <v>0</v>
      </c>
      <c r="Q449" s="40"/>
      <c r="R449" s="30" t="s">
        <v>540</v>
      </c>
    </row>
    <row r="450" spans="1:18" ht="54.95" customHeight="1" x14ac:dyDescent="0.2">
      <c r="A450" s="9">
        <v>448</v>
      </c>
      <c r="B450" s="39">
        <v>30</v>
      </c>
      <c r="C450" s="15" t="s">
        <v>274</v>
      </c>
      <c r="D450" s="15" t="s">
        <v>51</v>
      </c>
      <c r="E450" s="115" t="s">
        <v>2</v>
      </c>
      <c r="F450" s="115" t="s">
        <v>2</v>
      </c>
      <c r="G450" s="115"/>
      <c r="H450" s="115"/>
      <c r="I450" s="7" t="s">
        <v>1640</v>
      </c>
      <c r="J450" s="15" t="s">
        <v>312</v>
      </c>
      <c r="K450" s="15" t="s">
        <v>313</v>
      </c>
      <c r="L450" s="3" t="s">
        <v>1613</v>
      </c>
      <c r="M450" s="4">
        <v>0</v>
      </c>
      <c r="O450" s="82">
        <v>0</v>
      </c>
      <c r="P450" s="82">
        <f t="shared" si="33"/>
        <v>0</v>
      </c>
      <c r="Q450" s="40"/>
      <c r="R450" s="30" t="s">
        <v>541</v>
      </c>
    </row>
    <row r="451" spans="1:18" ht="54.95" customHeight="1" x14ac:dyDescent="0.2">
      <c r="A451" s="9">
        <v>449</v>
      </c>
      <c r="B451" s="2">
        <v>30</v>
      </c>
      <c r="C451" s="3" t="s">
        <v>274</v>
      </c>
      <c r="D451" s="3" t="s">
        <v>51</v>
      </c>
      <c r="E451" s="108" t="s">
        <v>10</v>
      </c>
      <c r="F451" s="108" t="s">
        <v>10</v>
      </c>
      <c r="I451" s="7" t="s">
        <v>1639</v>
      </c>
      <c r="J451" s="29" t="s">
        <v>671</v>
      </c>
      <c r="K451" s="3" t="s">
        <v>659</v>
      </c>
      <c r="L451" s="3" t="s">
        <v>660</v>
      </c>
      <c r="M451" s="4">
        <v>0</v>
      </c>
      <c r="O451" s="82">
        <v>0</v>
      </c>
      <c r="P451" s="82">
        <f t="shared" si="33"/>
        <v>0</v>
      </c>
      <c r="Q451" s="40"/>
      <c r="R451" s="30" t="s">
        <v>538</v>
      </c>
    </row>
    <row r="452" spans="1:18" ht="54.95" customHeight="1" x14ac:dyDescent="0.2">
      <c r="A452" s="9">
        <v>450</v>
      </c>
      <c r="B452" s="2">
        <v>30</v>
      </c>
      <c r="C452" s="3" t="s">
        <v>274</v>
      </c>
      <c r="D452" s="3" t="s">
        <v>51</v>
      </c>
      <c r="E452" s="108" t="s">
        <v>10</v>
      </c>
      <c r="F452" s="108" t="s">
        <v>10</v>
      </c>
      <c r="I452" s="7" t="s">
        <v>1639</v>
      </c>
      <c r="J452" s="29" t="s">
        <v>675</v>
      </c>
      <c r="K452" s="43" t="s">
        <v>1273</v>
      </c>
      <c r="L452" s="43" t="s">
        <v>666</v>
      </c>
      <c r="M452" s="4">
        <v>0</v>
      </c>
      <c r="O452" s="82">
        <v>0</v>
      </c>
      <c r="P452" s="82">
        <f t="shared" ref="P452:P515" si="37">O452</f>
        <v>0</v>
      </c>
      <c r="Q452" s="40"/>
    </row>
    <row r="453" spans="1:18" ht="54.95" customHeight="1" x14ac:dyDescent="0.2">
      <c r="A453" s="9">
        <v>451</v>
      </c>
      <c r="B453" s="22">
        <v>31</v>
      </c>
      <c r="C453" s="15" t="s">
        <v>330</v>
      </c>
      <c r="D453" s="15" t="s">
        <v>51</v>
      </c>
      <c r="E453" s="110" t="s">
        <v>3</v>
      </c>
      <c r="F453" s="110" t="s">
        <v>3</v>
      </c>
      <c r="H453" s="110"/>
      <c r="I453" s="7" t="s">
        <v>1652</v>
      </c>
      <c r="J453" s="15" t="s">
        <v>466</v>
      </c>
      <c r="K453" s="15" t="s">
        <v>467</v>
      </c>
      <c r="L453" s="15" t="s">
        <v>468</v>
      </c>
      <c r="M453" s="17">
        <v>0</v>
      </c>
      <c r="N453" s="17"/>
      <c r="O453" s="82">
        <v>0</v>
      </c>
      <c r="P453" s="82">
        <f t="shared" si="37"/>
        <v>0</v>
      </c>
      <c r="Q453" s="40"/>
      <c r="R453" s="24"/>
    </row>
    <row r="454" spans="1:18" ht="54.95" customHeight="1" x14ac:dyDescent="0.2">
      <c r="A454" s="9">
        <v>452</v>
      </c>
      <c r="B454" s="22">
        <v>31</v>
      </c>
      <c r="C454" s="15" t="s">
        <v>330</v>
      </c>
      <c r="D454" s="15" t="s">
        <v>51</v>
      </c>
      <c r="E454" s="110" t="s">
        <v>3</v>
      </c>
      <c r="F454" s="110" t="s">
        <v>3</v>
      </c>
      <c r="H454" s="110"/>
      <c r="I454" s="7" t="s">
        <v>1651</v>
      </c>
      <c r="J454" s="15" t="s">
        <v>469</v>
      </c>
      <c r="K454" s="15" t="s">
        <v>470</v>
      </c>
      <c r="L454" s="15" t="s">
        <v>471</v>
      </c>
      <c r="M454" s="17">
        <v>0</v>
      </c>
      <c r="N454" s="17"/>
      <c r="O454" s="82">
        <v>0</v>
      </c>
      <c r="P454" s="82">
        <f t="shared" si="37"/>
        <v>0</v>
      </c>
      <c r="Q454" s="40"/>
      <c r="R454" s="24"/>
    </row>
    <row r="455" spans="1:18" ht="54.95" customHeight="1" x14ac:dyDescent="0.2">
      <c r="A455" s="9">
        <v>453</v>
      </c>
      <c r="B455" s="49">
        <v>31</v>
      </c>
      <c r="C455" s="15" t="s">
        <v>377</v>
      </c>
      <c r="D455" s="15" t="s">
        <v>51</v>
      </c>
      <c r="E455" s="110" t="s">
        <v>2</v>
      </c>
      <c r="F455" s="110" t="s">
        <v>2</v>
      </c>
      <c r="H455" s="110"/>
      <c r="I455" s="7" t="s">
        <v>1662</v>
      </c>
      <c r="J455" s="15" t="s">
        <v>442</v>
      </c>
      <c r="K455" s="55" t="s">
        <v>443</v>
      </c>
      <c r="L455" s="15" t="s">
        <v>444</v>
      </c>
      <c r="M455" s="17">
        <v>0</v>
      </c>
      <c r="N455" s="17"/>
      <c r="O455" s="82">
        <v>0</v>
      </c>
      <c r="P455" s="82">
        <f t="shared" si="37"/>
        <v>0</v>
      </c>
      <c r="Q455" s="40"/>
      <c r="R455" s="48" t="s">
        <v>396</v>
      </c>
    </row>
    <row r="456" spans="1:18" ht="54.95" customHeight="1" x14ac:dyDescent="0.2">
      <c r="A456" s="9">
        <v>454</v>
      </c>
      <c r="B456" s="2">
        <v>32</v>
      </c>
      <c r="C456" s="15" t="s">
        <v>1070</v>
      </c>
      <c r="D456" s="25" t="s">
        <v>51</v>
      </c>
      <c r="E456" s="112" t="s">
        <v>10</v>
      </c>
      <c r="F456" s="112" t="s">
        <v>10</v>
      </c>
      <c r="G456" s="112"/>
      <c r="H456" s="112"/>
      <c r="I456" s="7" t="s">
        <v>1666</v>
      </c>
      <c r="J456" s="27" t="s">
        <v>1140</v>
      </c>
      <c r="K456" s="27" t="s">
        <v>1141</v>
      </c>
      <c r="L456" s="57"/>
      <c r="M456" s="17">
        <v>0</v>
      </c>
      <c r="N456" s="17"/>
      <c r="O456" s="82">
        <v>0</v>
      </c>
      <c r="P456" s="82">
        <f t="shared" si="37"/>
        <v>0</v>
      </c>
      <c r="Q456" s="40"/>
      <c r="R456" s="40"/>
    </row>
    <row r="457" spans="1:18" ht="54.95" customHeight="1" x14ac:dyDescent="0.2">
      <c r="A457" s="9">
        <v>455</v>
      </c>
      <c r="B457" s="2">
        <v>32</v>
      </c>
      <c r="C457" s="15" t="s">
        <v>1070</v>
      </c>
      <c r="D457" s="15" t="s">
        <v>51</v>
      </c>
      <c r="E457" s="113" t="s">
        <v>10</v>
      </c>
      <c r="F457" s="113" t="s">
        <v>10</v>
      </c>
      <c r="G457" s="113"/>
      <c r="H457" s="113"/>
      <c r="I457" s="7" t="s">
        <v>1665</v>
      </c>
      <c r="J457" s="15" t="s">
        <v>1142</v>
      </c>
      <c r="K457" s="15" t="s">
        <v>1143</v>
      </c>
      <c r="L457" s="21"/>
      <c r="M457" s="17">
        <v>0</v>
      </c>
      <c r="N457" s="17"/>
      <c r="O457" s="82">
        <v>0</v>
      </c>
      <c r="P457" s="82">
        <f t="shared" si="37"/>
        <v>0</v>
      </c>
      <c r="Q457" s="40"/>
      <c r="R457" s="40"/>
    </row>
    <row r="458" spans="1:18" ht="54.95" customHeight="1" x14ac:dyDescent="0.2">
      <c r="A458" s="9">
        <v>456</v>
      </c>
      <c r="B458" s="2">
        <v>32</v>
      </c>
      <c r="C458" s="15" t="s">
        <v>1070</v>
      </c>
      <c r="D458" s="15" t="s">
        <v>51</v>
      </c>
      <c r="E458" s="113" t="s">
        <v>10</v>
      </c>
      <c r="F458" s="113" t="s">
        <v>10</v>
      </c>
      <c r="G458" s="113"/>
      <c r="H458" s="113"/>
      <c r="I458" s="7" t="s">
        <v>1664</v>
      </c>
      <c r="J458" s="15" t="s">
        <v>1144</v>
      </c>
      <c r="K458" s="15" t="s">
        <v>1145</v>
      </c>
      <c r="L458" s="21"/>
      <c r="M458" s="17">
        <v>0</v>
      </c>
      <c r="N458" s="17"/>
      <c r="O458" s="82">
        <v>0</v>
      </c>
      <c r="P458" s="82">
        <f t="shared" si="37"/>
        <v>0</v>
      </c>
      <c r="Q458" s="40"/>
      <c r="R458" s="40"/>
    </row>
    <row r="459" spans="1:18" ht="54.95" customHeight="1" x14ac:dyDescent="0.2">
      <c r="A459" s="9">
        <v>457</v>
      </c>
      <c r="B459" s="2">
        <v>32</v>
      </c>
      <c r="C459" s="15" t="s">
        <v>1070</v>
      </c>
      <c r="D459" s="15" t="s">
        <v>51</v>
      </c>
      <c r="E459" s="113" t="s">
        <v>2</v>
      </c>
      <c r="F459" s="113" t="s">
        <v>2</v>
      </c>
      <c r="G459" s="113"/>
      <c r="H459" s="113"/>
      <c r="I459" s="7" t="s">
        <v>1664</v>
      </c>
      <c r="J459" s="60" t="s">
        <v>1173</v>
      </c>
      <c r="K459" s="27" t="s">
        <v>1174</v>
      </c>
      <c r="L459" s="57" t="s">
        <v>1175</v>
      </c>
      <c r="M459" s="17">
        <v>0</v>
      </c>
      <c r="N459" s="17"/>
      <c r="O459" s="82">
        <v>0</v>
      </c>
      <c r="P459" s="82">
        <f t="shared" si="37"/>
        <v>0</v>
      </c>
      <c r="Q459" s="40"/>
      <c r="R459" s="40"/>
    </row>
    <row r="460" spans="1:18" ht="54.95" customHeight="1" x14ac:dyDescent="0.2">
      <c r="A460" s="9">
        <v>458</v>
      </c>
      <c r="B460" s="2">
        <v>32</v>
      </c>
      <c r="C460" s="15" t="s">
        <v>1070</v>
      </c>
      <c r="D460" s="15" t="s">
        <v>51</v>
      </c>
      <c r="E460" s="113" t="s">
        <v>10</v>
      </c>
      <c r="F460" s="113" t="s">
        <v>10</v>
      </c>
      <c r="G460" s="113"/>
      <c r="H460" s="113"/>
      <c r="I460" s="7" t="s">
        <v>1667</v>
      </c>
      <c r="J460" s="15" t="s">
        <v>1146</v>
      </c>
      <c r="K460" s="15" t="s">
        <v>1147</v>
      </c>
      <c r="L460" s="21"/>
      <c r="M460" s="17">
        <v>0</v>
      </c>
      <c r="N460" s="17"/>
      <c r="O460" s="82">
        <v>0</v>
      </c>
      <c r="P460" s="82">
        <f t="shared" si="37"/>
        <v>0</v>
      </c>
      <c r="Q460" s="40"/>
      <c r="R460" s="40"/>
    </row>
    <row r="461" spans="1:18" ht="54.95" customHeight="1" x14ac:dyDescent="0.2">
      <c r="A461" s="9">
        <v>459</v>
      </c>
      <c r="B461" s="2">
        <v>32</v>
      </c>
      <c r="C461" s="15" t="s">
        <v>1070</v>
      </c>
      <c r="D461" s="15" t="s">
        <v>51</v>
      </c>
      <c r="E461" s="113" t="s">
        <v>2</v>
      </c>
      <c r="F461" s="113" t="s">
        <v>2</v>
      </c>
      <c r="G461" s="113"/>
      <c r="H461" s="113"/>
      <c r="I461" s="7" t="s">
        <v>1667</v>
      </c>
      <c r="J461" s="60" t="s">
        <v>1176</v>
      </c>
      <c r="K461" s="27" t="s">
        <v>1177</v>
      </c>
      <c r="L461" s="57" t="s">
        <v>1178</v>
      </c>
      <c r="M461" s="17">
        <v>0</v>
      </c>
      <c r="N461" s="17"/>
      <c r="O461" s="82">
        <v>0</v>
      </c>
      <c r="P461" s="82">
        <f t="shared" si="37"/>
        <v>0</v>
      </c>
      <c r="Q461" s="40"/>
      <c r="R461" s="40"/>
    </row>
    <row r="462" spans="1:18" ht="54.95" customHeight="1" x14ac:dyDescent="0.2">
      <c r="A462" s="9">
        <v>460</v>
      </c>
      <c r="B462" s="2">
        <v>32</v>
      </c>
      <c r="C462" s="15" t="s">
        <v>1070</v>
      </c>
      <c r="D462" s="15" t="s">
        <v>51</v>
      </c>
      <c r="E462" s="113" t="s">
        <v>2</v>
      </c>
      <c r="F462" s="113" t="s">
        <v>2</v>
      </c>
      <c r="G462" s="113"/>
      <c r="H462" s="113"/>
      <c r="I462" s="7" t="s">
        <v>1667</v>
      </c>
      <c r="J462" s="60" t="s">
        <v>1179</v>
      </c>
      <c r="K462" s="27" t="s">
        <v>1180</v>
      </c>
      <c r="L462" s="21"/>
      <c r="M462" s="17">
        <v>0</v>
      </c>
      <c r="N462" s="17"/>
      <c r="O462" s="82">
        <v>0</v>
      </c>
      <c r="P462" s="82">
        <f t="shared" si="37"/>
        <v>0</v>
      </c>
      <c r="Q462" s="40"/>
      <c r="R462" s="40"/>
    </row>
    <row r="463" spans="1:18" ht="54.95" customHeight="1" x14ac:dyDescent="0.2">
      <c r="A463" s="9">
        <v>461</v>
      </c>
      <c r="B463" s="2">
        <v>32</v>
      </c>
      <c r="C463" s="15" t="s">
        <v>1022</v>
      </c>
      <c r="D463" s="15" t="s">
        <v>51</v>
      </c>
      <c r="E463" s="113" t="s">
        <v>10</v>
      </c>
      <c r="F463" s="113" t="s">
        <v>10</v>
      </c>
      <c r="G463" s="113"/>
      <c r="H463" s="113"/>
      <c r="I463" s="7" t="s">
        <v>1671</v>
      </c>
      <c r="J463" s="15" t="s">
        <v>1148</v>
      </c>
      <c r="K463" s="15" t="s">
        <v>1149</v>
      </c>
      <c r="L463" s="21" t="s">
        <v>1150</v>
      </c>
      <c r="M463" s="17">
        <v>0</v>
      </c>
      <c r="N463" s="17"/>
      <c r="O463" s="82">
        <v>0</v>
      </c>
      <c r="P463" s="82">
        <f t="shared" si="37"/>
        <v>0</v>
      </c>
      <c r="Q463" s="40"/>
      <c r="R463" s="40"/>
    </row>
    <row r="464" spans="1:18" ht="54.95" customHeight="1" x14ac:dyDescent="0.2">
      <c r="A464" s="9">
        <v>462</v>
      </c>
      <c r="B464" s="2">
        <v>32</v>
      </c>
      <c r="C464" s="15" t="s">
        <v>1151</v>
      </c>
      <c r="D464" s="25" t="s">
        <v>51</v>
      </c>
      <c r="E464" s="112" t="s">
        <v>10</v>
      </c>
      <c r="F464" s="112" t="s">
        <v>10</v>
      </c>
      <c r="G464" s="112"/>
      <c r="H464" s="112"/>
      <c r="I464" s="7" t="s">
        <v>1673</v>
      </c>
      <c r="J464" s="27" t="s">
        <v>1152</v>
      </c>
      <c r="K464" s="27" t="s">
        <v>1153</v>
      </c>
      <c r="L464" s="57" t="s">
        <v>1154</v>
      </c>
      <c r="M464" s="17">
        <v>0</v>
      </c>
      <c r="N464" s="17"/>
      <c r="O464" s="82">
        <v>0</v>
      </c>
      <c r="P464" s="82">
        <f t="shared" si="37"/>
        <v>0</v>
      </c>
      <c r="Q464" s="40"/>
      <c r="R464" s="40"/>
    </row>
    <row r="465" spans="1:18" ht="54.95" customHeight="1" x14ac:dyDescent="0.2">
      <c r="A465" s="9">
        <v>463</v>
      </c>
      <c r="B465" s="2">
        <v>32</v>
      </c>
      <c r="C465" s="15" t="s">
        <v>1151</v>
      </c>
      <c r="D465" s="15" t="s">
        <v>51</v>
      </c>
      <c r="E465" s="113" t="s">
        <v>10</v>
      </c>
      <c r="F465" s="113" t="s">
        <v>10</v>
      </c>
      <c r="G465" s="113"/>
      <c r="H465" s="113"/>
      <c r="I465" s="7" t="s">
        <v>1673</v>
      </c>
      <c r="J465" s="15" t="s">
        <v>1155</v>
      </c>
      <c r="K465" s="15" t="s">
        <v>1156</v>
      </c>
      <c r="L465" s="21" t="s">
        <v>1154</v>
      </c>
      <c r="M465" s="17">
        <v>0</v>
      </c>
      <c r="N465" s="17"/>
      <c r="O465" s="82">
        <v>0</v>
      </c>
      <c r="P465" s="82">
        <f t="shared" si="37"/>
        <v>0</v>
      </c>
      <c r="Q465" s="40"/>
      <c r="R465" s="40"/>
    </row>
    <row r="466" spans="1:18" ht="54.95" customHeight="1" x14ac:dyDescent="0.2">
      <c r="A466" s="9">
        <v>464</v>
      </c>
      <c r="B466" s="2">
        <v>32</v>
      </c>
      <c r="C466" s="15" t="s">
        <v>1157</v>
      </c>
      <c r="D466" s="15" t="s">
        <v>51</v>
      </c>
      <c r="E466" s="113" t="s">
        <v>10</v>
      </c>
      <c r="F466" s="113" t="s">
        <v>10</v>
      </c>
      <c r="G466" s="113"/>
      <c r="H466" s="113"/>
      <c r="I466" s="7" t="s">
        <v>1674</v>
      </c>
      <c r="J466" s="15" t="s">
        <v>1158</v>
      </c>
      <c r="K466" s="15" t="s">
        <v>1159</v>
      </c>
      <c r="L466" s="21" t="s">
        <v>1160</v>
      </c>
      <c r="M466" s="17">
        <v>0</v>
      </c>
      <c r="N466" s="17"/>
      <c r="O466" s="82">
        <v>0</v>
      </c>
      <c r="P466" s="82">
        <f t="shared" si="37"/>
        <v>0</v>
      </c>
      <c r="Q466" s="40"/>
      <c r="R466" s="40"/>
    </row>
    <row r="467" spans="1:18" ht="54.95" customHeight="1" x14ac:dyDescent="0.2">
      <c r="A467" s="9">
        <v>465</v>
      </c>
      <c r="B467" s="2">
        <v>32</v>
      </c>
      <c r="C467" s="15" t="s">
        <v>1018</v>
      </c>
      <c r="D467" s="15" t="s">
        <v>51</v>
      </c>
      <c r="E467" s="113" t="s">
        <v>2</v>
      </c>
      <c r="F467" s="113" t="s">
        <v>2</v>
      </c>
      <c r="G467" s="113"/>
      <c r="H467" s="113"/>
      <c r="I467" s="7" t="s">
        <v>1674</v>
      </c>
      <c r="J467" s="15" t="s">
        <v>1181</v>
      </c>
      <c r="K467" s="15" t="s">
        <v>1182</v>
      </c>
      <c r="L467" s="21" t="s">
        <v>1183</v>
      </c>
      <c r="M467" s="17">
        <v>0</v>
      </c>
      <c r="N467" s="17"/>
      <c r="O467" s="82">
        <v>0</v>
      </c>
      <c r="P467" s="82">
        <f t="shared" si="37"/>
        <v>0</v>
      </c>
      <c r="Q467" s="40"/>
      <c r="R467" s="40"/>
    </row>
    <row r="468" spans="1:18" ht="54.95" customHeight="1" x14ac:dyDescent="0.2">
      <c r="A468" s="9">
        <v>466</v>
      </c>
      <c r="B468" s="2">
        <v>32</v>
      </c>
      <c r="C468" s="15" t="s">
        <v>1018</v>
      </c>
      <c r="D468" s="15" t="s">
        <v>51</v>
      </c>
      <c r="E468" s="113" t="s">
        <v>10</v>
      </c>
      <c r="F468" s="113" t="s">
        <v>10</v>
      </c>
      <c r="G468" s="113"/>
      <c r="H468" s="113"/>
      <c r="I468" s="7" t="s">
        <v>1675</v>
      </c>
      <c r="J468" s="15" t="s">
        <v>1161</v>
      </c>
      <c r="K468" s="15" t="s">
        <v>1162</v>
      </c>
      <c r="L468" s="21" t="s">
        <v>1163</v>
      </c>
      <c r="M468" s="17">
        <v>0</v>
      </c>
      <c r="N468" s="17"/>
      <c r="O468" s="82">
        <v>0</v>
      </c>
      <c r="P468" s="82">
        <f t="shared" si="37"/>
        <v>0</v>
      </c>
      <c r="Q468" s="40"/>
      <c r="R468" s="40"/>
    </row>
    <row r="469" spans="1:18" ht="54.95" customHeight="1" x14ac:dyDescent="0.2">
      <c r="A469" s="9">
        <v>467</v>
      </c>
      <c r="B469" s="2">
        <v>32</v>
      </c>
      <c r="C469" s="15" t="s">
        <v>1271</v>
      </c>
      <c r="D469" s="15" t="s">
        <v>51</v>
      </c>
      <c r="E469" s="113" t="s">
        <v>10</v>
      </c>
      <c r="F469" s="113" t="s">
        <v>10</v>
      </c>
      <c r="G469" s="113"/>
      <c r="H469" s="113"/>
      <c r="I469" s="7" t="s">
        <v>1676</v>
      </c>
      <c r="J469" s="15" t="s">
        <v>1164</v>
      </c>
      <c r="K469" s="15" t="s">
        <v>1165</v>
      </c>
      <c r="L469" s="21" t="s">
        <v>1166</v>
      </c>
      <c r="M469" s="17">
        <v>0</v>
      </c>
      <c r="N469" s="17"/>
      <c r="O469" s="82">
        <v>0</v>
      </c>
      <c r="P469" s="82">
        <f t="shared" si="37"/>
        <v>0</v>
      </c>
      <c r="Q469" s="40"/>
      <c r="R469" s="40"/>
    </row>
    <row r="470" spans="1:18" ht="54.95" customHeight="1" x14ac:dyDescent="0.2">
      <c r="A470" s="9">
        <v>468</v>
      </c>
      <c r="B470" s="2">
        <v>32</v>
      </c>
      <c r="C470" s="15" t="s">
        <v>1271</v>
      </c>
      <c r="D470" s="15" t="s">
        <v>51</v>
      </c>
      <c r="E470" s="113" t="s">
        <v>2</v>
      </c>
      <c r="F470" s="113" t="s">
        <v>2</v>
      </c>
      <c r="G470" s="113"/>
      <c r="H470" s="113"/>
      <c r="I470" s="7" t="s">
        <v>1676</v>
      </c>
      <c r="J470" s="15" t="s">
        <v>1184</v>
      </c>
      <c r="K470" s="15" t="s">
        <v>1185</v>
      </c>
      <c r="L470" s="21" t="s">
        <v>1186</v>
      </c>
      <c r="M470" s="17">
        <v>0</v>
      </c>
      <c r="N470" s="17"/>
      <c r="O470" s="82">
        <v>0</v>
      </c>
      <c r="P470" s="82">
        <f t="shared" si="37"/>
        <v>0</v>
      </c>
      <c r="Q470" s="40"/>
      <c r="R470" s="40"/>
    </row>
    <row r="471" spans="1:18" ht="54.95" customHeight="1" x14ac:dyDescent="0.2">
      <c r="A471" s="9">
        <v>469</v>
      </c>
      <c r="B471" s="2">
        <v>32</v>
      </c>
      <c r="C471" s="15" t="s">
        <v>1271</v>
      </c>
      <c r="D471" s="15" t="s">
        <v>51</v>
      </c>
      <c r="E471" s="113" t="s">
        <v>3</v>
      </c>
      <c r="F471" s="113" t="s">
        <v>3</v>
      </c>
      <c r="G471" s="113"/>
      <c r="H471" s="113"/>
      <c r="I471" s="7" t="s">
        <v>1676</v>
      </c>
      <c r="J471" s="15" t="s">
        <v>1187</v>
      </c>
      <c r="K471" s="15" t="s">
        <v>1188</v>
      </c>
      <c r="L471" s="21" t="s">
        <v>1189</v>
      </c>
      <c r="M471" s="17">
        <v>0</v>
      </c>
      <c r="N471" s="17"/>
      <c r="O471" s="82">
        <v>0</v>
      </c>
      <c r="P471" s="82">
        <f t="shared" si="37"/>
        <v>0</v>
      </c>
      <c r="Q471" s="40"/>
      <c r="R471" s="40"/>
    </row>
    <row r="472" spans="1:18" ht="54.95" customHeight="1" x14ac:dyDescent="0.2">
      <c r="A472" s="9">
        <v>470</v>
      </c>
      <c r="B472" s="2">
        <v>32</v>
      </c>
      <c r="C472" s="15" t="s">
        <v>1030</v>
      </c>
      <c r="D472" s="15" t="s">
        <v>51</v>
      </c>
      <c r="E472" s="113" t="s">
        <v>3</v>
      </c>
      <c r="F472" s="113" t="s">
        <v>3</v>
      </c>
      <c r="G472" s="113"/>
      <c r="H472" s="113"/>
      <c r="I472" s="7" t="s">
        <v>1681</v>
      </c>
      <c r="J472" s="15" t="s">
        <v>1190</v>
      </c>
      <c r="K472" s="15" t="s">
        <v>1191</v>
      </c>
      <c r="L472" s="21" t="s">
        <v>1192</v>
      </c>
      <c r="M472" s="17">
        <v>0</v>
      </c>
      <c r="N472" s="17"/>
      <c r="O472" s="82">
        <v>0</v>
      </c>
      <c r="P472" s="82">
        <f t="shared" si="37"/>
        <v>0</v>
      </c>
      <c r="Q472" s="40"/>
      <c r="R472" s="40"/>
    </row>
    <row r="473" spans="1:18" ht="54.95" customHeight="1" x14ac:dyDescent="0.2">
      <c r="A473" s="9">
        <v>471</v>
      </c>
      <c r="B473" s="2">
        <v>32</v>
      </c>
      <c r="C473" s="15" t="s">
        <v>1030</v>
      </c>
      <c r="D473" s="15" t="s">
        <v>51</v>
      </c>
      <c r="E473" s="113" t="s">
        <v>3</v>
      </c>
      <c r="F473" s="113" t="s">
        <v>3</v>
      </c>
      <c r="G473" s="113"/>
      <c r="H473" s="113"/>
      <c r="I473" s="7" t="s">
        <v>1681</v>
      </c>
      <c r="J473" s="15" t="s">
        <v>1193</v>
      </c>
      <c r="K473" s="15" t="s">
        <v>1194</v>
      </c>
      <c r="L473" s="21" t="s">
        <v>1195</v>
      </c>
      <c r="M473" s="17">
        <v>0</v>
      </c>
      <c r="N473" s="17"/>
      <c r="O473" s="82">
        <v>0</v>
      </c>
      <c r="P473" s="82">
        <f t="shared" si="37"/>
        <v>0</v>
      </c>
      <c r="Q473" s="40"/>
      <c r="R473" s="40"/>
    </row>
    <row r="474" spans="1:18" ht="54.95" customHeight="1" x14ac:dyDescent="0.2">
      <c r="A474" s="9">
        <v>472</v>
      </c>
      <c r="B474" s="2">
        <v>32</v>
      </c>
      <c r="C474" s="15" t="s">
        <v>1030</v>
      </c>
      <c r="D474" s="15" t="s">
        <v>51</v>
      </c>
      <c r="E474" s="113" t="s">
        <v>10</v>
      </c>
      <c r="F474" s="113" t="s">
        <v>10</v>
      </c>
      <c r="G474" s="113"/>
      <c r="H474" s="113"/>
      <c r="I474" s="7" t="s">
        <v>1682</v>
      </c>
      <c r="J474" s="15" t="s">
        <v>1167</v>
      </c>
      <c r="K474" s="15" t="s">
        <v>1168</v>
      </c>
      <c r="L474" s="21" t="s">
        <v>1169</v>
      </c>
      <c r="M474" s="17">
        <v>0</v>
      </c>
      <c r="N474" s="17"/>
      <c r="O474" s="82">
        <v>0</v>
      </c>
      <c r="P474" s="82">
        <f t="shared" si="37"/>
        <v>0</v>
      </c>
      <c r="Q474" s="40"/>
      <c r="R474" s="40"/>
    </row>
    <row r="475" spans="1:18" ht="54.95" customHeight="1" x14ac:dyDescent="0.2">
      <c r="A475" s="9">
        <v>473</v>
      </c>
      <c r="B475" s="71">
        <v>33</v>
      </c>
      <c r="C475" s="27" t="s">
        <v>717</v>
      </c>
      <c r="D475" s="57" t="s">
        <v>51</v>
      </c>
      <c r="E475" s="111" t="s">
        <v>10</v>
      </c>
      <c r="F475" s="111" t="s">
        <v>10</v>
      </c>
      <c r="G475" s="111"/>
      <c r="H475" s="112"/>
      <c r="I475" s="7" t="s">
        <v>1688</v>
      </c>
      <c r="J475" s="27" t="s">
        <v>718</v>
      </c>
      <c r="K475" s="27" t="s">
        <v>719</v>
      </c>
      <c r="L475" s="27" t="s">
        <v>720</v>
      </c>
      <c r="M475" s="52">
        <v>0</v>
      </c>
      <c r="N475" s="52"/>
      <c r="O475" s="82">
        <v>0</v>
      </c>
      <c r="P475" s="82">
        <f t="shared" si="37"/>
        <v>0</v>
      </c>
      <c r="Q475" s="40"/>
      <c r="R475" s="72"/>
    </row>
    <row r="476" spans="1:18" ht="54.95" customHeight="1" x14ac:dyDescent="0.2">
      <c r="A476" s="9">
        <v>474</v>
      </c>
      <c r="B476" s="71">
        <v>33</v>
      </c>
      <c r="C476" s="27" t="s">
        <v>766</v>
      </c>
      <c r="D476" s="57" t="s">
        <v>51</v>
      </c>
      <c r="E476" s="111" t="s">
        <v>3</v>
      </c>
      <c r="F476" s="111" t="s">
        <v>3</v>
      </c>
      <c r="G476" s="126"/>
      <c r="H476" s="113"/>
      <c r="I476" s="7" t="s">
        <v>1691</v>
      </c>
      <c r="J476" s="15" t="s">
        <v>767</v>
      </c>
      <c r="K476" s="15" t="s">
        <v>768</v>
      </c>
      <c r="L476" s="15" t="s">
        <v>769</v>
      </c>
      <c r="M476" s="52">
        <v>0</v>
      </c>
      <c r="N476" s="52"/>
      <c r="O476" s="82">
        <v>0</v>
      </c>
      <c r="P476" s="82">
        <f t="shared" si="37"/>
        <v>0</v>
      </c>
      <c r="Q476" s="40"/>
      <c r="R476" s="54" t="s">
        <v>770</v>
      </c>
    </row>
    <row r="477" spans="1:18" ht="54.95" customHeight="1" x14ac:dyDescent="0.2">
      <c r="A477" s="9">
        <v>475</v>
      </c>
      <c r="B477" s="56">
        <v>33</v>
      </c>
      <c r="C477" s="27" t="s">
        <v>766</v>
      </c>
      <c r="D477" s="57" t="s">
        <v>51</v>
      </c>
      <c r="E477" s="112" t="s">
        <v>2</v>
      </c>
      <c r="F477" s="112" t="s">
        <v>2</v>
      </c>
      <c r="G477" s="112"/>
      <c r="H477" s="131"/>
      <c r="I477" s="7" t="s">
        <v>1690</v>
      </c>
      <c r="J477" s="29" t="s">
        <v>816</v>
      </c>
      <c r="K477" s="27" t="s">
        <v>817</v>
      </c>
      <c r="L477" s="27" t="s">
        <v>818</v>
      </c>
      <c r="M477" s="52">
        <v>0</v>
      </c>
      <c r="N477" s="52"/>
      <c r="O477" s="82">
        <v>0</v>
      </c>
      <c r="P477" s="82">
        <f t="shared" si="37"/>
        <v>0</v>
      </c>
      <c r="Q477" s="40"/>
      <c r="R477" s="72"/>
    </row>
    <row r="478" spans="1:18" ht="54.95" customHeight="1" x14ac:dyDescent="0.2">
      <c r="A478" s="9">
        <v>476</v>
      </c>
      <c r="B478" s="56">
        <v>33</v>
      </c>
      <c r="C478" s="27" t="s">
        <v>766</v>
      </c>
      <c r="D478" s="57" t="s">
        <v>51</v>
      </c>
      <c r="E478" s="112" t="s">
        <v>10</v>
      </c>
      <c r="F478" s="112" t="s">
        <v>10</v>
      </c>
      <c r="G478" s="112"/>
      <c r="H478" s="131"/>
      <c r="I478" s="7" t="s">
        <v>1690</v>
      </c>
      <c r="J478" s="29" t="s">
        <v>819</v>
      </c>
      <c r="K478" s="27" t="s">
        <v>820</v>
      </c>
      <c r="L478" s="27" t="s">
        <v>821</v>
      </c>
      <c r="M478" s="52">
        <v>0</v>
      </c>
      <c r="N478" s="52"/>
      <c r="O478" s="82">
        <v>0</v>
      </c>
      <c r="P478" s="82">
        <f t="shared" si="37"/>
        <v>0</v>
      </c>
      <c r="Q478" s="40"/>
      <c r="R478" s="72"/>
    </row>
    <row r="479" spans="1:18" ht="54.95" customHeight="1" x14ac:dyDescent="0.2">
      <c r="A479" s="9">
        <v>477</v>
      </c>
      <c r="B479" s="71">
        <v>33</v>
      </c>
      <c r="C479" s="27" t="s">
        <v>659</v>
      </c>
      <c r="D479" s="57" t="s">
        <v>51</v>
      </c>
      <c r="E479" s="111" t="s">
        <v>771</v>
      </c>
      <c r="F479" s="111" t="s">
        <v>771</v>
      </c>
      <c r="G479" s="111"/>
      <c r="H479" s="111"/>
      <c r="I479" s="7" t="s">
        <v>1696</v>
      </c>
      <c r="J479" s="60" t="s">
        <v>772</v>
      </c>
      <c r="K479" s="27" t="s">
        <v>660</v>
      </c>
      <c r="L479" s="27" t="s">
        <v>773</v>
      </c>
      <c r="M479" s="52">
        <v>0</v>
      </c>
      <c r="N479" s="52"/>
      <c r="O479" s="82">
        <v>0</v>
      </c>
      <c r="P479" s="82">
        <f t="shared" si="37"/>
        <v>0</v>
      </c>
      <c r="Q479" s="40"/>
      <c r="R479" s="54" t="s">
        <v>774</v>
      </c>
    </row>
    <row r="480" spans="1:18" ht="54.95" customHeight="1" x14ac:dyDescent="0.2">
      <c r="A480" s="9">
        <v>478</v>
      </c>
      <c r="B480" s="56">
        <v>33</v>
      </c>
      <c r="C480" s="27" t="s">
        <v>778</v>
      </c>
      <c r="D480" s="57" t="s">
        <v>51</v>
      </c>
      <c r="E480" s="112" t="s">
        <v>10</v>
      </c>
      <c r="F480" s="111" t="s">
        <v>10</v>
      </c>
      <c r="G480" s="112"/>
      <c r="H480" s="132"/>
      <c r="I480" s="7" t="s">
        <v>1702</v>
      </c>
      <c r="J480" s="3" t="s">
        <v>779</v>
      </c>
      <c r="K480" s="27" t="s">
        <v>780</v>
      </c>
      <c r="L480" s="27" t="s">
        <v>781</v>
      </c>
      <c r="M480" s="52">
        <v>0</v>
      </c>
      <c r="N480" s="52"/>
      <c r="O480" s="82">
        <v>0</v>
      </c>
      <c r="P480" s="82">
        <f t="shared" si="37"/>
        <v>0</v>
      </c>
      <c r="Q480" s="40"/>
      <c r="R480" s="72"/>
    </row>
    <row r="481" spans="1:18" ht="54.95" customHeight="1" x14ac:dyDescent="0.2">
      <c r="A481" s="9">
        <v>479</v>
      </c>
      <c r="B481" s="56">
        <v>33</v>
      </c>
      <c r="C481" s="27" t="s">
        <v>782</v>
      </c>
      <c r="D481" s="57" t="s">
        <v>51</v>
      </c>
      <c r="E481" s="112" t="s">
        <v>10</v>
      </c>
      <c r="F481" s="112" t="s">
        <v>10</v>
      </c>
      <c r="G481" s="112"/>
      <c r="H481" s="131"/>
      <c r="I481" s="7" t="s">
        <v>1701</v>
      </c>
      <c r="J481" s="29" t="s">
        <v>783</v>
      </c>
      <c r="K481" s="27" t="s">
        <v>784</v>
      </c>
      <c r="L481" s="27" t="s">
        <v>785</v>
      </c>
      <c r="M481" s="52">
        <v>0</v>
      </c>
      <c r="N481" s="52"/>
      <c r="O481" s="82">
        <v>0</v>
      </c>
      <c r="P481" s="82">
        <f t="shared" si="37"/>
        <v>0</v>
      </c>
      <c r="Q481" s="40"/>
      <c r="R481" s="72"/>
    </row>
    <row r="482" spans="1:18" ht="54.95" customHeight="1" x14ac:dyDescent="0.2">
      <c r="A482" s="9">
        <v>480</v>
      </c>
      <c r="B482" s="56">
        <v>33</v>
      </c>
      <c r="C482" s="27" t="s">
        <v>729</v>
      </c>
      <c r="D482" s="57" t="s">
        <v>51</v>
      </c>
      <c r="E482" s="112" t="s">
        <v>2</v>
      </c>
      <c r="F482" s="112" t="s">
        <v>2</v>
      </c>
      <c r="G482" s="112"/>
      <c r="H482" s="132"/>
      <c r="I482" s="7" t="s">
        <v>1701</v>
      </c>
      <c r="J482" s="3" t="s">
        <v>809</v>
      </c>
      <c r="K482" s="27" t="s">
        <v>810</v>
      </c>
      <c r="L482" s="27" t="s">
        <v>811</v>
      </c>
      <c r="M482" s="52">
        <v>0</v>
      </c>
      <c r="N482" s="52"/>
      <c r="O482" s="82">
        <v>0</v>
      </c>
      <c r="P482" s="82">
        <f t="shared" si="37"/>
        <v>0</v>
      </c>
      <c r="Q482" s="40"/>
      <c r="R482" s="72"/>
    </row>
    <row r="483" spans="1:18" ht="54.95" customHeight="1" x14ac:dyDescent="0.2">
      <c r="A483" s="9">
        <v>481</v>
      </c>
      <c r="B483" s="71">
        <v>33</v>
      </c>
      <c r="C483" s="27" t="s">
        <v>728</v>
      </c>
      <c r="D483" s="57" t="s">
        <v>51</v>
      </c>
      <c r="E483" s="111" t="s">
        <v>10</v>
      </c>
      <c r="F483" s="111" t="s">
        <v>10</v>
      </c>
      <c r="G483" s="111"/>
      <c r="H483" s="112"/>
      <c r="I483" s="7" t="s">
        <v>1704</v>
      </c>
      <c r="J483" s="27" t="s">
        <v>729</v>
      </c>
      <c r="K483" s="27" t="s">
        <v>730</v>
      </c>
      <c r="L483" s="27" t="s">
        <v>731</v>
      </c>
      <c r="M483" s="52">
        <v>0</v>
      </c>
      <c r="N483" s="52"/>
      <c r="O483" s="82">
        <v>0</v>
      </c>
      <c r="P483" s="82">
        <f t="shared" si="37"/>
        <v>0</v>
      </c>
      <c r="Q483" s="40"/>
      <c r="R483" s="72"/>
    </row>
    <row r="484" spans="1:18" ht="54.95" customHeight="1" x14ac:dyDescent="0.2">
      <c r="A484" s="9">
        <v>482</v>
      </c>
      <c r="B484" s="56">
        <v>33</v>
      </c>
      <c r="C484" s="27" t="s">
        <v>786</v>
      </c>
      <c r="D484" s="57" t="s">
        <v>51</v>
      </c>
      <c r="E484" s="112" t="s">
        <v>2</v>
      </c>
      <c r="F484" s="112" t="s">
        <v>2</v>
      </c>
      <c r="G484" s="112"/>
      <c r="H484" s="131"/>
      <c r="I484" s="7" t="s">
        <v>1708</v>
      </c>
      <c r="J484" s="29" t="s">
        <v>787</v>
      </c>
      <c r="K484" s="27" t="s">
        <v>788</v>
      </c>
      <c r="L484" s="27" t="s">
        <v>789</v>
      </c>
      <c r="M484" s="52">
        <v>0</v>
      </c>
      <c r="N484" s="52"/>
      <c r="O484" s="82">
        <v>0</v>
      </c>
      <c r="P484" s="82">
        <f t="shared" si="37"/>
        <v>0</v>
      </c>
      <c r="Q484" s="40"/>
      <c r="R484" s="72"/>
    </row>
    <row r="485" spans="1:18" ht="54.95" customHeight="1" x14ac:dyDescent="0.2">
      <c r="A485" s="9">
        <v>483</v>
      </c>
      <c r="B485" s="56">
        <v>33</v>
      </c>
      <c r="C485" s="27" t="s">
        <v>790</v>
      </c>
      <c r="D485" s="57" t="s">
        <v>51</v>
      </c>
      <c r="E485" s="112" t="s">
        <v>3</v>
      </c>
      <c r="F485" s="112" t="s">
        <v>2</v>
      </c>
      <c r="G485" s="112"/>
      <c r="H485" s="132"/>
      <c r="I485" s="7" t="s">
        <v>1709</v>
      </c>
      <c r="J485" s="3" t="s">
        <v>791</v>
      </c>
      <c r="K485" s="27" t="s">
        <v>792</v>
      </c>
      <c r="L485" s="27" t="s">
        <v>793</v>
      </c>
      <c r="M485" s="52">
        <v>0</v>
      </c>
      <c r="N485" s="52"/>
      <c r="O485" s="82">
        <v>0</v>
      </c>
      <c r="P485" s="82">
        <f t="shared" si="37"/>
        <v>0</v>
      </c>
      <c r="Q485" s="40"/>
      <c r="R485" s="72"/>
    </row>
    <row r="486" spans="1:18" ht="54.95" customHeight="1" x14ac:dyDescent="0.2">
      <c r="A486" s="9">
        <v>484</v>
      </c>
      <c r="B486" s="56">
        <v>33</v>
      </c>
      <c r="C486" s="27" t="s">
        <v>786</v>
      </c>
      <c r="D486" s="57" t="s">
        <v>51</v>
      </c>
      <c r="E486" s="112" t="s">
        <v>3</v>
      </c>
      <c r="F486" s="112" t="s">
        <v>3</v>
      </c>
      <c r="G486" s="112"/>
      <c r="H486" s="131"/>
      <c r="I486" s="7" t="s">
        <v>1707</v>
      </c>
      <c r="J486" s="29" t="s">
        <v>794</v>
      </c>
      <c r="K486" s="27" t="s">
        <v>795</v>
      </c>
      <c r="L486" s="27" t="s">
        <v>796</v>
      </c>
      <c r="M486" s="52">
        <v>0</v>
      </c>
      <c r="N486" s="52"/>
      <c r="O486" s="82">
        <v>0</v>
      </c>
      <c r="P486" s="82">
        <f t="shared" si="37"/>
        <v>0</v>
      </c>
      <c r="Q486" s="40"/>
      <c r="R486" s="72"/>
    </row>
    <row r="487" spans="1:18" ht="54.95" customHeight="1" x14ac:dyDescent="0.2">
      <c r="A487" s="9">
        <v>485</v>
      </c>
      <c r="B487" s="71">
        <v>33</v>
      </c>
      <c r="C487" s="27" t="s">
        <v>742</v>
      </c>
      <c r="D487" s="57" t="s">
        <v>51</v>
      </c>
      <c r="E487" s="111" t="s">
        <v>2</v>
      </c>
      <c r="F487" s="111" t="s">
        <v>10</v>
      </c>
      <c r="G487" s="112"/>
      <c r="H487" s="113"/>
      <c r="I487" s="7" t="s">
        <v>1710</v>
      </c>
      <c r="J487" s="15" t="s">
        <v>746</v>
      </c>
      <c r="K487" s="27" t="s">
        <v>747</v>
      </c>
      <c r="L487" s="27" t="s">
        <v>748</v>
      </c>
      <c r="M487" s="52">
        <v>0</v>
      </c>
      <c r="N487" s="52"/>
      <c r="O487" s="82">
        <v>0</v>
      </c>
      <c r="P487" s="82">
        <f t="shared" si="37"/>
        <v>0</v>
      </c>
      <c r="Q487" s="40"/>
      <c r="R487" s="54" t="s">
        <v>749</v>
      </c>
    </row>
    <row r="488" spans="1:18" ht="54.95" customHeight="1" x14ac:dyDescent="0.2">
      <c r="A488" s="9">
        <v>486</v>
      </c>
      <c r="B488" s="71">
        <v>33</v>
      </c>
      <c r="C488" s="27" t="s">
        <v>742</v>
      </c>
      <c r="D488" s="57" t="s">
        <v>51</v>
      </c>
      <c r="E488" s="111" t="s">
        <v>2</v>
      </c>
      <c r="F488" s="111" t="s">
        <v>2</v>
      </c>
      <c r="G488" s="112"/>
      <c r="H488" s="113"/>
      <c r="I488" s="7" t="s">
        <v>1711</v>
      </c>
      <c r="J488" s="15" t="s">
        <v>743</v>
      </c>
      <c r="K488" s="27" t="s">
        <v>744</v>
      </c>
      <c r="L488" s="27" t="s">
        <v>745</v>
      </c>
      <c r="M488" s="52">
        <v>0</v>
      </c>
      <c r="N488" s="52"/>
      <c r="O488" s="82">
        <v>0</v>
      </c>
      <c r="P488" s="82">
        <f t="shared" si="37"/>
        <v>0</v>
      </c>
      <c r="Q488" s="40"/>
      <c r="R488" s="72"/>
    </row>
    <row r="489" spans="1:18" ht="54.95" customHeight="1" x14ac:dyDescent="0.2">
      <c r="A489" s="9">
        <v>487</v>
      </c>
      <c r="B489" s="56">
        <v>33</v>
      </c>
      <c r="C489" s="27" t="s">
        <v>822</v>
      </c>
      <c r="D489" s="57" t="s">
        <v>51</v>
      </c>
      <c r="E489" s="112" t="s">
        <v>2</v>
      </c>
      <c r="F489" s="112" t="s">
        <v>2</v>
      </c>
      <c r="G489" s="112"/>
      <c r="H489" s="112"/>
      <c r="I489" s="7" t="s">
        <v>1713</v>
      </c>
      <c r="J489" s="27" t="s">
        <v>775</v>
      </c>
      <c r="K489" s="27" t="s">
        <v>776</v>
      </c>
      <c r="L489" s="27" t="s">
        <v>777</v>
      </c>
      <c r="M489" s="52">
        <v>0</v>
      </c>
      <c r="N489" s="52"/>
      <c r="O489" s="82">
        <v>0</v>
      </c>
      <c r="P489" s="82">
        <f t="shared" si="37"/>
        <v>0</v>
      </c>
      <c r="Q489" s="40"/>
      <c r="R489" s="72"/>
    </row>
    <row r="490" spans="1:18" ht="54.95" customHeight="1" x14ac:dyDescent="0.2">
      <c r="A490" s="9">
        <v>488</v>
      </c>
      <c r="B490" s="56">
        <v>33</v>
      </c>
      <c r="C490" s="27" t="s">
        <v>822</v>
      </c>
      <c r="D490" s="57" t="s">
        <v>51</v>
      </c>
      <c r="E490" s="112" t="s">
        <v>10</v>
      </c>
      <c r="F490" s="112" t="s">
        <v>2</v>
      </c>
      <c r="G490" s="112"/>
      <c r="H490" s="132"/>
      <c r="I490" s="7" t="s">
        <v>1712</v>
      </c>
      <c r="J490" s="3" t="s">
        <v>823</v>
      </c>
      <c r="K490" s="27" t="s">
        <v>824</v>
      </c>
      <c r="L490" s="27" t="s">
        <v>825</v>
      </c>
      <c r="M490" s="52">
        <v>0</v>
      </c>
      <c r="N490" s="52"/>
      <c r="O490" s="82">
        <v>0</v>
      </c>
      <c r="P490" s="82">
        <f t="shared" si="37"/>
        <v>0</v>
      </c>
      <c r="Q490" s="40"/>
      <c r="R490" s="72"/>
    </row>
    <row r="491" spans="1:18" ht="54.95" customHeight="1" x14ac:dyDescent="0.2">
      <c r="A491" s="9">
        <v>489</v>
      </c>
      <c r="B491" s="56">
        <v>33</v>
      </c>
      <c r="C491" s="27" t="s">
        <v>822</v>
      </c>
      <c r="D491" s="57" t="s">
        <v>51</v>
      </c>
      <c r="E491" s="112" t="s">
        <v>2</v>
      </c>
      <c r="F491" s="111" t="s">
        <v>10</v>
      </c>
      <c r="G491" s="112"/>
      <c r="H491" s="131"/>
      <c r="I491" s="7" t="s">
        <v>1705</v>
      </c>
      <c r="J491" s="29" t="s">
        <v>826</v>
      </c>
      <c r="K491" s="27" t="s">
        <v>827</v>
      </c>
      <c r="L491" s="27" t="s">
        <v>828</v>
      </c>
      <c r="M491" s="52">
        <v>0</v>
      </c>
      <c r="N491" s="52"/>
      <c r="O491" s="82">
        <v>0</v>
      </c>
      <c r="P491" s="82">
        <f t="shared" si="37"/>
        <v>0</v>
      </c>
      <c r="Q491" s="40"/>
      <c r="R491" s="72"/>
    </row>
    <row r="492" spans="1:18" ht="54.95" customHeight="1" x14ac:dyDescent="0.2">
      <c r="A492" s="9">
        <v>490</v>
      </c>
      <c r="B492" s="56">
        <v>33</v>
      </c>
      <c r="C492" s="27" t="s">
        <v>846</v>
      </c>
      <c r="D492" s="57" t="s">
        <v>51</v>
      </c>
      <c r="E492" s="112" t="s">
        <v>2</v>
      </c>
      <c r="F492" s="112" t="s">
        <v>2</v>
      </c>
      <c r="G492" s="112"/>
      <c r="H492" s="131"/>
      <c r="I492" s="7" t="s">
        <v>1717</v>
      </c>
      <c r="J492" s="29" t="s">
        <v>836</v>
      </c>
      <c r="K492" s="27" t="s">
        <v>837</v>
      </c>
      <c r="L492" s="27" t="s">
        <v>838</v>
      </c>
      <c r="M492" s="52">
        <v>0</v>
      </c>
      <c r="N492" s="52"/>
      <c r="O492" s="82">
        <v>0</v>
      </c>
      <c r="P492" s="82">
        <f t="shared" si="37"/>
        <v>0</v>
      </c>
      <c r="Q492" s="40"/>
      <c r="R492" s="72"/>
    </row>
    <row r="493" spans="1:18" ht="54.95" customHeight="1" x14ac:dyDescent="0.2">
      <c r="A493" s="9">
        <v>491</v>
      </c>
      <c r="B493" s="56">
        <v>33</v>
      </c>
      <c r="C493" s="27" t="s">
        <v>839</v>
      </c>
      <c r="D493" s="57" t="s">
        <v>51</v>
      </c>
      <c r="E493" s="112" t="s">
        <v>10</v>
      </c>
      <c r="F493" s="112" t="s">
        <v>10</v>
      </c>
      <c r="G493" s="112"/>
      <c r="H493" s="131"/>
      <c r="I493" s="7" t="s">
        <v>1719</v>
      </c>
      <c r="J493" s="29" t="s">
        <v>840</v>
      </c>
      <c r="K493" s="27" t="s">
        <v>841</v>
      </c>
      <c r="L493" s="27" t="s">
        <v>842</v>
      </c>
      <c r="M493" s="52">
        <v>0</v>
      </c>
      <c r="N493" s="52"/>
      <c r="O493" s="82">
        <v>0</v>
      </c>
      <c r="P493" s="82">
        <f t="shared" si="37"/>
        <v>0</v>
      </c>
      <c r="Q493" s="40"/>
      <c r="R493" s="72"/>
    </row>
    <row r="494" spans="1:18" ht="54.95" customHeight="1" x14ac:dyDescent="0.2">
      <c r="A494" s="9">
        <v>492</v>
      </c>
      <c r="B494" s="56">
        <v>33</v>
      </c>
      <c r="C494" s="27" t="s">
        <v>846</v>
      </c>
      <c r="D494" s="57" t="s">
        <v>51</v>
      </c>
      <c r="E494" s="112" t="s">
        <v>2</v>
      </c>
      <c r="F494" s="112" t="s">
        <v>2</v>
      </c>
      <c r="G494" s="112"/>
      <c r="H494" s="131"/>
      <c r="I494" s="7" t="s">
        <v>1718</v>
      </c>
      <c r="J494" s="29" t="s">
        <v>847</v>
      </c>
      <c r="K494" s="27" t="s">
        <v>848</v>
      </c>
      <c r="L494" s="27" t="s">
        <v>849</v>
      </c>
      <c r="M494" s="52">
        <v>0</v>
      </c>
      <c r="N494" s="52"/>
      <c r="O494" s="82">
        <v>0</v>
      </c>
      <c r="P494" s="82">
        <f t="shared" si="37"/>
        <v>0</v>
      </c>
      <c r="Q494" s="40"/>
      <c r="R494" s="72"/>
    </row>
    <row r="495" spans="1:18" ht="54.95" customHeight="1" x14ac:dyDescent="0.2">
      <c r="A495" s="9">
        <v>493</v>
      </c>
      <c r="B495" s="56">
        <v>33</v>
      </c>
      <c r="C495" s="27" t="s">
        <v>850</v>
      </c>
      <c r="D495" s="57" t="s">
        <v>51</v>
      </c>
      <c r="E495" s="112" t="s">
        <v>10</v>
      </c>
      <c r="F495" s="112" t="s">
        <v>10</v>
      </c>
      <c r="G495" s="112"/>
      <c r="H495" s="131"/>
      <c r="I495" s="7" t="s">
        <v>1698</v>
      </c>
      <c r="J495" s="29" t="s">
        <v>851</v>
      </c>
      <c r="K495" s="27" t="s">
        <v>852</v>
      </c>
      <c r="L495" s="27" t="s">
        <v>853</v>
      </c>
      <c r="M495" s="52">
        <v>0</v>
      </c>
      <c r="N495" s="52"/>
      <c r="O495" s="82">
        <v>0</v>
      </c>
      <c r="P495" s="82">
        <f t="shared" si="37"/>
        <v>0</v>
      </c>
      <c r="Q495" s="40"/>
      <c r="R495" s="72"/>
    </row>
    <row r="496" spans="1:18" ht="54.95" customHeight="1" x14ac:dyDescent="0.2">
      <c r="A496" s="9">
        <v>494</v>
      </c>
      <c r="B496" s="79">
        <v>33</v>
      </c>
      <c r="C496" s="15" t="s">
        <v>721</v>
      </c>
      <c r="D496" s="57" t="s">
        <v>51</v>
      </c>
      <c r="E496" s="113"/>
      <c r="F496" s="111" t="s">
        <v>10</v>
      </c>
      <c r="G496" s="113"/>
      <c r="H496" s="113"/>
      <c r="I496" s="7" t="s">
        <v>1721</v>
      </c>
      <c r="J496" s="15" t="s">
        <v>722</v>
      </c>
      <c r="K496" s="15" t="s">
        <v>723</v>
      </c>
      <c r="L496" s="15" t="s">
        <v>724</v>
      </c>
      <c r="M496" s="17">
        <v>0</v>
      </c>
      <c r="N496" s="17"/>
      <c r="O496" s="82">
        <v>0</v>
      </c>
      <c r="P496" s="82">
        <f t="shared" si="37"/>
        <v>0</v>
      </c>
      <c r="Q496" s="40"/>
      <c r="R496" s="80"/>
    </row>
    <row r="497" spans="1:18" ht="54.95" customHeight="1" x14ac:dyDescent="0.2">
      <c r="A497" s="9">
        <v>495</v>
      </c>
      <c r="B497" s="56">
        <v>33</v>
      </c>
      <c r="C497" s="27" t="s">
        <v>797</v>
      </c>
      <c r="D497" s="57" t="s">
        <v>51</v>
      </c>
      <c r="E497" s="112" t="s">
        <v>10</v>
      </c>
      <c r="F497" s="111" t="s">
        <v>10</v>
      </c>
      <c r="G497" s="112"/>
      <c r="H497" s="131"/>
      <c r="I497" s="7" t="s">
        <v>1722</v>
      </c>
      <c r="J497" s="29" t="s">
        <v>798</v>
      </c>
      <c r="K497" s="27" t="s">
        <v>799</v>
      </c>
      <c r="L497" s="27" t="s">
        <v>800</v>
      </c>
      <c r="M497" s="52">
        <v>0</v>
      </c>
      <c r="N497" s="52"/>
      <c r="O497" s="82">
        <v>0</v>
      </c>
      <c r="P497" s="82">
        <f t="shared" si="37"/>
        <v>0</v>
      </c>
      <c r="Q497" s="40"/>
      <c r="R497" s="72"/>
    </row>
    <row r="498" spans="1:18" ht="54.95" customHeight="1" x14ac:dyDescent="0.2">
      <c r="A498" s="9">
        <v>496</v>
      </c>
      <c r="B498" s="56">
        <v>33</v>
      </c>
      <c r="C498" s="27" t="s">
        <v>797</v>
      </c>
      <c r="D498" s="57" t="s">
        <v>51</v>
      </c>
      <c r="E498" s="112" t="s">
        <v>2</v>
      </c>
      <c r="F498" s="112" t="s">
        <v>2</v>
      </c>
      <c r="G498" s="112"/>
      <c r="H498" s="131"/>
      <c r="I498" s="7" t="s">
        <v>1722</v>
      </c>
      <c r="J498" s="29" t="s">
        <v>801</v>
      </c>
      <c r="K498" s="27" t="s">
        <v>802</v>
      </c>
      <c r="L498" s="27" t="s">
        <v>803</v>
      </c>
      <c r="M498" s="52">
        <v>0</v>
      </c>
      <c r="N498" s="52"/>
      <c r="O498" s="82">
        <v>0</v>
      </c>
      <c r="P498" s="82">
        <f t="shared" si="37"/>
        <v>0</v>
      </c>
      <c r="Q498" s="40"/>
      <c r="R498" s="72"/>
    </row>
    <row r="499" spans="1:18" ht="54.95" customHeight="1" x14ac:dyDescent="0.2">
      <c r="A499" s="9">
        <v>497</v>
      </c>
      <c r="B499" s="56">
        <v>33</v>
      </c>
      <c r="C499" s="27" t="s">
        <v>797</v>
      </c>
      <c r="D499" s="57" t="s">
        <v>51</v>
      </c>
      <c r="E499" s="112" t="s">
        <v>2</v>
      </c>
      <c r="F499" s="112" t="s">
        <v>2</v>
      </c>
      <c r="G499" s="112"/>
      <c r="H499" s="131"/>
      <c r="I499" s="7" t="s">
        <v>1722</v>
      </c>
      <c r="J499" s="29" t="s">
        <v>806</v>
      </c>
      <c r="K499" s="27" t="s">
        <v>807</v>
      </c>
      <c r="L499" s="27" t="s">
        <v>808</v>
      </c>
      <c r="M499" s="52">
        <v>0</v>
      </c>
      <c r="N499" s="52"/>
      <c r="O499" s="82">
        <v>0</v>
      </c>
      <c r="P499" s="82">
        <f t="shared" si="37"/>
        <v>0</v>
      </c>
      <c r="Q499" s="40"/>
      <c r="R499" s="72"/>
    </row>
    <row r="500" spans="1:18" ht="54.95" customHeight="1" x14ac:dyDescent="0.2">
      <c r="A500" s="9">
        <v>498</v>
      </c>
      <c r="B500" s="71">
        <v>33</v>
      </c>
      <c r="C500" s="27" t="s">
        <v>725</v>
      </c>
      <c r="D500" s="57" t="s">
        <v>51</v>
      </c>
      <c r="E500" s="111" t="s">
        <v>10</v>
      </c>
      <c r="F500" s="111" t="s">
        <v>10</v>
      </c>
      <c r="G500" s="111"/>
      <c r="H500" s="112"/>
      <c r="I500" s="7" t="s">
        <v>1723</v>
      </c>
      <c r="J500" s="27" t="s">
        <v>726</v>
      </c>
      <c r="K500" s="27" t="s">
        <v>1615</v>
      </c>
      <c r="L500" s="27" t="s">
        <v>1616</v>
      </c>
      <c r="M500" s="52">
        <v>0</v>
      </c>
      <c r="N500" s="52"/>
      <c r="O500" s="82">
        <v>0</v>
      </c>
      <c r="P500" s="82">
        <f t="shared" si="37"/>
        <v>0</v>
      </c>
      <c r="Q500" s="40"/>
      <c r="R500" s="54" t="s">
        <v>727</v>
      </c>
    </row>
    <row r="501" spans="1:18" ht="54.95" customHeight="1" x14ac:dyDescent="0.2">
      <c r="A501" s="9">
        <v>499</v>
      </c>
      <c r="B501" s="71">
        <v>33</v>
      </c>
      <c r="C501" s="27" t="s">
        <v>754</v>
      </c>
      <c r="D501" s="57" t="s">
        <v>51</v>
      </c>
      <c r="E501" s="111" t="s">
        <v>10</v>
      </c>
      <c r="F501" s="111" t="s">
        <v>10</v>
      </c>
      <c r="G501" s="112"/>
      <c r="H501" s="113"/>
      <c r="I501" s="7" t="s">
        <v>1729</v>
      </c>
      <c r="J501" s="15" t="s">
        <v>755</v>
      </c>
      <c r="K501" s="27" t="s">
        <v>756</v>
      </c>
      <c r="L501" s="27" t="s">
        <v>757</v>
      </c>
      <c r="M501" s="52">
        <v>0</v>
      </c>
      <c r="N501" s="52"/>
      <c r="O501" s="82">
        <v>0</v>
      </c>
      <c r="P501" s="82">
        <f t="shared" si="37"/>
        <v>0</v>
      </c>
      <c r="Q501" s="40"/>
      <c r="R501" s="54" t="s">
        <v>758</v>
      </c>
    </row>
    <row r="502" spans="1:18" ht="54.95" customHeight="1" x14ac:dyDescent="0.2">
      <c r="A502" s="9">
        <v>500</v>
      </c>
      <c r="B502" s="71">
        <v>33</v>
      </c>
      <c r="C502" s="27" t="s">
        <v>754</v>
      </c>
      <c r="D502" s="57" t="s">
        <v>51</v>
      </c>
      <c r="E502" s="111" t="s">
        <v>2</v>
      </c>
      <c r="F502" s="111" t="s">
        <v>10</v>
      </c>
      <c r="G502" s="112"/>
      <c r="H502" s="112"/>
      <c r="I502" s="7" t="s">
        <v>1730</v>
      </c>
      <c r="J502" s="27" t="s">
        <v>762</v>
      </c>
      <c r="K502" s="27" t="s">
        <v>763</v>
      </c>
      <c r="L502" s="27" t="s">
        <v>764</v>
      </c>
      <c r="M502" s="52">
        <v>0</v>
      </c>
      <c r="N502" s="52"/>
      <c r="O502" s="82">
        <v>0</v>
      </c>
      <c r="P502" s="82">
        <f t="shared" si="37"/>
        <v>0</v>
      </c>
      <c r="Q502" s="40"/>
      <c r="R502" s="54" t="s">
        <v>765</v>
      </c>
    </row>
    <row r="503" spans="1:18" ht="54.95" customHeight="1" x14ac:dyDescent="0.2">
      <c r="A503" s="9">
        <v>501</v>
      </c>
      <c r="B503" s="71">
        <v>33</v>
      </c>
      <c r="C503" s="27" t="s">
        <v>754</v>
      </c>
      <c r="D503" s="57" t="s">
        <v>51</v>
      </c>
      <c r="E503" s="111" t="s">
        <v>2</v>
      </c>
      <c r="F503" s="111" t="s">
        <v>2</v>
      </c>
      <c r="G503" s="112"/>
      <c r="H503" s="112"/>
      <c r="I503" s="7" t="s">
        <v>1731</v>
      </c>
      <c r="J503" s="27" t="s">
        <v>759</v>
      </c>
      <c r="K503" s="27" t="s">
        <v>760</v>
      </c>
      <c r="L503" s="27" t="s">
        <v>761</v>
      </c>
      <c r="M503" s="52">
        <v>0</v>
      </c>
      <c r="N503" s="52"/>
      <c r="O503" s="82">
        <v>0</v>
      </c>
      <c r="P503" s="82">
        <f t="shared" si="37"/>
        <v>0</v>
      </c>
      <c r="Q503" s="40"/>
      <c r="R503" s="72"/>
    </row>
    <row r="504" spans="1:18" ht="54.95" customHeight="1" x14ac:dyDescent="0.2">
      <c r="A504" s="9">
        <v>502</v>
      </c>
      <c r="B504" s="56">
        <v>33</v>
      </c>
      <c r="C504" s="27" t="s">
        <v>812</v>
      </c>
      <c r="D504" s="57" t="s">
        <v>51</v>
      </c>
      <c r="E504" s="112" t="s">
        <v>2</v>
      </c>
      <c r="F504" s="127" t="s">
        <v>2</v>
      </c>
      <c r="G504" s="112"/>
      <c r="H504" s="132"/>
      <c r="I504" s="7" t="s">
        <v>1724</v>
      </c>
      <c r="J504" s="3" t="s">
        <v>813</v>
      </c>
      <c r="K504" s="27" t="s">
        <v>814</v>
      </c>
      <c r="L504" s="27" t="s">
        <v>815</v>
      </c>
      <c r="M504" s="52">
        <v>0</v>
      </c>
      <c r="N504" s="52"/>
      <c r="O504" s="82">
        <v>0</v>
      </c>
      <c r="P504" s="82">
        <f t="shared" si="37"/>
        <v>0</v>
      </c>
      <c r="Q504" s="40"/>
      <c r="R504" s="72"/>
    </row>
    <row r="505" spans="1:18" ht="54.95" customHeight="1" x14ac:dyDescent="0.2">
      <c r="A505" s="9">
        <v>503</v>
      </c>
      <c r="B505" s="71">
        <v>33</v>
      </c>
      <c r="C505" s="27" t="s">
        <v>732</v>
      </c>
      <c r="D505" s="57" t="s">
        <v>51</v>
      </c>
      <c r="E505" s="111" t="s">
        <v>10</v>
      </c>
      <c r="F505" s="111" t="s">
        <v>10</v>
      </c>
      <c r="G505" s="112"/>
      <c r="H505" s="112"/>
      <c r="I505" s="7" t="s">
        <v>1733</v>
      </c>
      <c r="J505" s="27" t="s">
        <v>733</v>
      </c>
      <c r="K505" s="27" t="s">
        <v>734</v>
      </c>
      <c r="L505" s="27" t="s">
        <v>735</v>
      </c>
      <c r="M505" s="52">
        <v>0</v>
      </c>
      <c r="N505" s="52"/>
      <c r="O505" s="82">
        <v>0</v>
      </c>
      <c r="P505" s="82">
        <f t="shared" si="37"/>
        <v>0</v>
      </c>
      <c r="Q505" s="40"/>
      <c r="R505" s="72"/>
    </row>
    <row r="506" spans="1:18" ht="54.95" customHeight="1" x14ac:dyDescent="0.2">
      <c r="A506" s="9">
        <v>504</v>
      </c>
      <c r="B506" s="71">
        <v>33</v>
      </c>
      <c r="C506" s="27" t="s">
        <v>732</v>
      </c>
      <c r="D506" s="57" t="s">
        <v>51</v>
      </c>
      <c r="E506" s="111" t="s">
        <v>10</v>
      </c>
      <c r="F506" s="111" t="s">
        <v>2</v>
      </c>
      <c r="G506" s="112"/>
      <c r="H506" s="112"/>
      <c r="I506" s="7" t="s">
        <v>1733</v>
      </c>
      <c r="J506" s="27" t="s">
        <v>739</v>
      </c>
      <c r="K506" s="27" t="s">
        <v>740</v>
      </c>
      <c r="L506" s="27" t="s">
        <v>741</v>
      </c>
      <c r="M506" s="52">
        <v>0</v>
      </c>
      <c r="N506" s="52"/>
      <c r="O506" s="82">
        <v>0</v>
      </c>
      <c r="P506" s="82">
        <f t="shared" si="37"/>
        <v>0</v>
      </c>
      <c r="Q506" s="40"/>
      <c r="R506" s="72"/>
    </row>
    <row r="507" spans="1:18" ht="54.95" customHeight="1" x14ac:dyDescent="0.2">
      <c r="A507" s="9">
        <v>505</v>
      </c>
      <c r="B507" s="71">
        <v>33</v>
      </c>
      <c r="C507" s="27" t="s">
        <v>732</v>
      </c>
      <c r="D507" s="57" t="s">
        <v>51</v>
      </c>
      <c r="E507" s="111" t="s">
        <v>10</v>
      </c>
      <c r="F507" s="111" t="s">
        <v>10</v>
      </c>
      <c r="G507" s="112"/>
      <c r="H507" s="112"/>
      <c r="I507" s="7" t="s">
        <v>1734</v>
      </c>
      <c r="J507" s="27" t="s">
        <v>736</v>
      </c>
      <c r="K507" s="27" t="s">
        <v>737</v>
      </c>
      <c r="L507" s="27" t="s">
        <v>738</v>
      </c>
      <c r="M507" s="52">
        <v>0</v>
      </c>
      <c r="N507" s="52"/>
      <c r="O507" s="82">
        <v>0</v>
      </c>
      <c r="P507" s="82">
        <f t="shared" si="37"/>
        <v>0</v>
      </c>
      <c r="Q507" s="40"/>
      <c r="R507" s="72"/>
    </row>
    <row r="508" spans="1:18" ht="54.95" customHeight="1" x14ac:dyDescent="0.2">
      <c r="A508" s="9">
        <v>506</v>
      </c>
      <c r="B508" s="71">
        <v>33</v>
      </c>
      <c r="C508" s="27" t="s">
        <v>750</v>
      </c>
      <c r="D508" s="57" t="s">
        <v>51</v>
      </c>
      <c r="E508" s="111" t="s">
        <v>2</v>
      </c>
      <c r="F508" s="111" t="s">
        <v>2</v>
      </c>
      <c r="G508" s="112"/>
      <c r="H508" s="132"/>
      <c r="I508" s="7" t="s">
        <v>1736</v>
      </c>
      <c r="J508" s="3" t="s">
        <v>751</v>
      </c>
      <c r="K508" s="27" t="s">
        <v>752</v>
      </c>
      <c r="L508" s="27" t="s">
        <v>753</v>
      </c>
      <c r="M508" s="52">
        <v>0</v>
      </c>
      <c r="N508" s="52"/>
      <c r="O508" s="82">
        <v>0</v>
      </c>
      <c r="P508" s="82">
        <f t="shared" si="37"/>
        <v>0</v>
      </c>
      <c r="Q508" s="40"/>
      <c r="R508" s="72"/>
    </row>
    <row r="509" spans="1:18" ht="54.95" customHeight="1" x14ac:dyDescent="0.2">
      <c r="A509" s="9">
        <v>507</v>
      </c>
      <c r="B509" s="56">
        <v>33</v>
      </c>
      <c r="C509" s="27" t="s">
        <v>829</v>
      </c>
      <c r="D509" s="57" t="s">
        <v>51</v>
      </c>
      <c r="E509" s="112" t="s">
        <v>10</v>
      </c>
      <c r="F509" s="112" t="s">
        <v>10</v>
      </c>
      <c r="G509" s="112"/>
      <c r="H509" s="131"/>
      <c r="I509" s="7" t="s">
        <v>1745</v>
      </c>
      <c r="J509" s="29" t="s">
        <v>833</v>
      </c>
      <c r="K509" s="27" t="s">
        <v>834</v>
      </c>
      <c r="L509" s="27" t="s">
        <v>835</v>
      </c>
      <c r="M509" s="52">
        <v>0</v>
      </c>
      <c r="N509" s="52"/>
      <c r="O509" s="82">
        <v>0</v>
      </c>
      <c r="P509" s="82">
        <f t="shared" si="37"/>
        <v>0</v>
      </c>
      <c r="Q509" s="40"/>
      <c r="R509" s="72"/>
    </row>
    <row r="510" spans="1:18" ht="54.95" customHeight="1" x14ac:dyDescent="0.2">
      <c r="A510" s="9">
        <v>508</v>
      </c>
      <c r="B510" s="56">
        <v>33</v>
      </c>
      <c r="C510" s="27" t="s">
        <v>829</v>
      </c>
      <c r="D510" s="57" t="s">
        <v>51</v>
      </c>
      <c r="E510" s="112" t="s">
        <v>10</v>
      </c>
      <c r="F510" s="112" t="s">
        <v>10</v>
      </c>
      <c r="G510" s="112"/>
      <c r="H510" s="131"/>
      <c r="I510" s="7" t="s">
        <v>1703</v>
      </c>
      <c r="J510" s="29" t="s">
        <v>830</v>
      </c>
      <c r="K510" s="27" t="s">
        <v>831</v>
      </c>
      <c r="L510" s="27" t="s">
        <v>832</v>
      </c>
      <c r="M510" s="52">
        <v>0</v>
      </c>
      <c r="N510" s="52"/>
      <c r="O510" s="82">
        <v>0</v>
      </c>
      <c r="P510" s="82">
        <f t="shared" si="37"/>
        <v>0</v>
      </c>
      <c r="Q510" s="40"/>
      <c r="R510" s="72"/>
    </row>
    <row r="511" spans="1:18" ht="54.95" customHeight="1" x14ac:dyDescent="0.2">
      <c r="A511" s="9">
        <v>509</v>
      </c>
      <c r="B511" s="70">
        <v>33</v>
      </c>
      <c r="C511" s="43" t="s">
        <v>829</v>
      </c>
      <c r="D511" s="57" t="s">
        <v>51</v>
      </c>
      <c r="E511" s="116" t="s">
        <v>10</v>
      </c>
      <c r="F511" s="116" t="s">
        <v>10</v>
      </c>
      <c r="G511" s="116"/>
      <c r="H511" s="116"/>
      <c r="I511" s="7" t="s">
        <v>1746</v>
      </c>
      <c r="J511" s="43" t="s">
        <v>843</v>
      </c>
      <c r="K511" s="43" t="s">
        <v>844</v>
      </c>
      <c r="L511" s="43" t="s">
        <v>845</v>
      </c>
      <c r="M511" s="17">
        <v>0</v>
      </c>
      <c r="N511" s="17"/>
      <c r="O511" s="82">
        <v>0</v>
      </c>
      <c r="P511" s="82">
        <f t="shared" si="37"/>
        <v>0</v>
      </c>
      <c r="Q511" s="40"/>
      <c r="R511" s="18"/>
    </row>
    <row r="512" spans="1:18" ht="54.95" customHeight="1" x14ac:dyDescent="0.2">
      <c r="A512" s="9">
        <v>510</v>
      </c>
      <c r="B512" s="22">
        <v>34</v>
      </c>
      <c r="C512" s="15" t="s">
        <v>543</v>
      </c>
      <c r="D512" s="25" t="s">
        <v>51</v>
      </c>
      <c r="E512" s="109" t="s">
        <v>2</v>
      </c>
      <c r="F512" s="109" t="s">
        <v>2</v>
      </c>
      <c r="G512" s="109"/>
      <c r="H512" s="109"/>
      <c r="I512" s="7" t="s">
        <v>1758</v>
      </c>
      <c r="J512" s="27" t="s">
        <v>560</v>
      </c>
      <c r="K512" s="27" t="s">
        <v>561</v>
      </c>
      <c r="L512" s="27" t="s">
        <v>562</v>
      </c>
      <c r="M512" s="17">
        <v>0</v>
      </c>
      <c r="N512" s="17"/>
      <c r="O512" s="82">
        <v>0</v>
      </c>
      <c r="P512" s="82">
        <f t="shared" si="37"/>
        <v>0</v>
      </c>
      <c r="Q512" s="40"/>
      <c r="R512" s="48" t="s">
        <v>544</v>
      </c>
    </row>
    <row r="513" spans="1:18" ht="54.95" customHeight="1" x14ac:dyDescent="0.2">
      <c r="A513" s="9">
        <v>511</v>
      </c>
      <c r="B513" s="22">
        <v>34</v>
      </c>
      <c r="C513" s="15" t="s">
        <v>543</v>
      </c>
      <c r="D513" s="15" t="s">
        <v>51</v>
      </c>
      <c r="E513" s="110" t="s">
        <v>3</v>
      </c>
      <c r="F513" s="110" t="s">
        <v>3</v>
      </c>
      <c r="G513" s="110"/>
      <c r="H513" s="110"/>
      <c r="I513" s="7" t="s">
        <v>1757</v>
      </c>
      <c r="J513" s="15" t="s">
        <v>557</v>
      </c>
      <c r="K513" s="15" t="s">
        <v>558</v>
      </c>
      <c r="L513" s="15" t="s">
        <v>559</v>
      </c>
      <c r="M513" s="17">
        <v>0</v>
      </c>
      <c r="N513" s="17"/>
      <c r="O513" s="82">
        <v>0</v>
      </c>
      <c r="P513" s="82">
        <f t="shared" si="37"/>
        <v>0</v>
      </c>
      <c r="Q513" s="40"/>
      <c r="R513" s="48" t="s">
        <v>51</v>
      </c>
    </row>
    <row r="514" spans="1:18" ht="54.95" customHeight="1" x14ac:dyDescent="0.2">
      <c r="A514" s="9">
        <v>512</v>
      </c>
      <c r="B514" s="22">
        <v>34</v>
      </c>
      <c r="C514" s="15" t="s">
        <v>543</v>
      </c>
      <c r="D514" s="15" t="s">
        <v>51</v>
      </c>
      <c r="E514" s="110" t="s">
        <v>10</v>
      </c>
      <c r="F514" s="110" t="s">
        <v>10</v>
      </c>
      <c r="G514" s="110"/>
      <c r="H514" s="110"/>
      <c r="I514" s="7" t="s">
        <v>1755</v>
      </c>
      <c r="J514" s="15" t="s">
        <v>545</v>
      </c>
      <c r="K514" s="15" t="s">
        <v>546</v>
      </c>
      <c r="L514" s="15" t="s">
        <v>547</v>
      </c>
      <c r="M514" s="17">
        <v>0</v>
      </c>
      <c r="N514" s="17"/>
      <c r="O514" s="82">
        <v>0</v>
      </c>
      <c r="P514" s="82">
        <f t="shared" si="37"/>
        <v>0</v>
      </c>
      <c r="Q514" s="40"/>
      <c r="R514" s="48" t="s">
        <v>51</v>
      </c>
    </row>
    <row r="515" spans="1:18" ht="54.95" customHeight="1" x14ac:dyDescent="0.2">
      <c r="A515" s="9">
        <v>513</v>
      </c>
      <c r="B515" s="22">
        <v>34</v>
      </c>
      <c r="C515" s="15" t="s">
        <v>543</v>
      </c>
      <c r="D515" s="15" t="s">
        <v>51</v>
      </c>
      <c r="E515" s="110" t="s">
        <v>10</v>
      </c>
      <c r="F515" s="110" t="s">
        <v>10</v>
      </c>
      <c r="G515" s="110"/>
      <c r="H515" s="110"/>
      <c r="I515" s="7" t="s">
        <v>1756</v>
      </c>
      <c r="J515" s="15" t="s">
        <v>551</v>
      </c>
      <c r="K515" s="15" t="s">
        <v>552</v>
      </c>
      <c r="L515" s="15" t="s">
        <v>553</v>
      </c>
      <c r="M515" s="17">
        <v>0</v>
      </c>
      <c r="N515" s="17"/>
      <c r="O515" s="82">
        <v>0</v>
      </c>
      <c r="P515" s="82">
        <f t="shared" si="37"/>
        <v>0</v>
      </c>
      <c r="Q515" s="40"/>
    </row>
    <row r="516" spans="1:18" ht="54.95" customHeight="1" x14ac:dyDescent="0.2">
      <c r="A516" s="9">
        <v>514</v>
      </c>
      <c r="B516" s="22">
        <v>34</v>
      </c>
      <c r="C516" s="15" t="s">
        <v>543</v>
      </c>
      <c r="D516" s="15" t="s">
        <v>51</v>
      </c>
      <c r="E516" s="110" t="s">
        <v>2</v>
      </c>
      <c r="F516" s="110" t="s">
        <v>2</v>
      </c>
      <c r="G516" s="110"/>
      <c r="H516" s="110"/>
      <c r="I516" s="7" t="s">
        <v>1759</v>
      </c>
      <c r="J516" s="15" t="s">
        <v>554</v>
      </c>
      <c r="K516" s="15" t="s">
        <v>555</v>
      </c>
      <c r="L516" s="15" t="s">
        <v>556</v>
      </c>
      <c r="M516" s="17">
        <v>0</v>
      </c>
      <c r="N516" s="17"/>
      <c r="O516" s="82">
        <v>0</v>
      </c>
      <c r="P516" s="82">
        <f t="shared" ref="P516:P524" si="38">O516</f>
        <v>0</v>
      </c>
      <c r="Q516" s="40"/>
    </row>
    <row r="517" spans="1:18" ht="54.95" customHeight="1" x14ac:dyDescent="0.2">
      <c r="A517" s="9">
        <v>515</v>
      </c>
      <c r="B517" s="22">
        <v>34</v>
      </c>
      <c r="C517" s="15" t="s">
        <v>617</v>
      </c>
      <c r="D517" s="15" t="s">
        <v>51</v>
      </c>
      <c r="E517" s="110" t="s">
        <v>2</v>
      </c>
      <c r="F517" s="110" t="s">
        <v>2</v>
      </c>
      <c r="G517" s="110"/>
      <c r="H517" s="110"/>
      <c r="I517" s="7" t="s">
        <v>1769</v>
      </c>
      <c r="J517" s="15" t="s">
        <v>629</v>
      </c>
      <c r="K517" s="15" t="s">
        <v>630</v>
      </c>
      <c r="L517" s="27" t="s">
        <v>631</v>
      </c>
      <c r="M517" s="17">
        <v>0</v>
      </c>
      <c r="N517" s="17"/>
      <c r="O517" s="82">
        <v>0</v>
      </c>
      <c r="P517" s="82">
        <f t="shared" si="38"/>
        <v>0</v>
      </c>
      <c r="Q517" s="40"/>
    </row>
    <row r="518" spans="1:18" ht="54.95" customHeight="1" x14ac:dyDescent="0.2">
      <c r="A518" s="9">
        <v>516</v>
      </c>
      <c r="B518" s="22">
        <v>34</v>
      </c>
      <c r="C518" s="15" t="s">
        <v>617</v>
      </c>
      <c r="D518" s="15" t="s">
        <v>51</v>
      </c>
      <c r="E518" s="110" t="s">
        <v>2</v>
      </c>
      <c r="F518" s="110" t="s">
        <v>2</v>
      </c>
      <c r="G518" s="110"/>
      <c r="H518" s="110"/>
      <c r="I518" s="7" t="s">
        <v>1769</v>
      </c>
      <c r="J518" s="15" t="s">
        <v>645</v>
      </c>
      <c r="K518" s="15" t="s">
        <v>646</v>
      </c>
      <c r="L518" s="27" t="s">
        <v>647</v>
      </c>
      <c r="M518" s="17">
        <v>0</v>
      </c>
      <c r="N518" s="17"/>
      <c r="O518" s="82">
        <v>0</v>
      </c>
      <c r="P518" s="82">
        <f t="shared" si="38"/>
        <v>0</v>
      </c>
      <c r="Q518" s="40"/>
    </row>
    <row r="519" spans="1:18" ht="54.95" customHeight="1" x14ac:dyDescent="0.2">
      <c r="A519" s="9">
        <v>517</v>
      </c>
      <c r="B519" s="22">
        <v>34</v>
      </c>
      <c r="C519" s="15" t="s">
        <v>617</v>
      </c>
      <c r="D519" s="25" t="s">
        <v>51</v>
      </c>
      <c r="E519" s="109" t="s">
        <v>2</v>
      </c>
      <c r="F519" s="109" t="s">
        <v>2</v>
      </c>
      <c r="G519" s="109"/>
      <c r="H519" s="109"/>
      <c r="I519" s="7" t="s">
        <v>1764</v>
      </c>
      <c r="J519" s="27" t="s">
        <v>618</v>
      </c>
      <c r="K519" s="27" t="s">
        <v>619</v>
      </c>
      <c r="L519" s="27" t="s">
        <v>1272</v>
      </c>
      <c r="M519" s="17">
        <v>0</v>
      </c>
      <c r="N519" s="17"/>
      <c r="O519" s="82">
        <v>0</v>
      </c>
      <c r="P519" s="82">
        <f t="shared" si="38"/>
        <v>0</v>
      </c>
      <c r="Q519" s="40"/>
    </row>
    <row r="520" spans="1:18" ht="54.95" customHeight="1" x14ac:dyDescent="0.2">
      <c r="A520" s="9">
        <v>518</v>
      </c>
      <c r="B520" s="39">
        <v>36</v>
      </c>
      <c r="C520" s="87" t="s">
        <v>47</v>
      </c>
      <c r="D520" s="81" t="s">
        <v>51</v>
      </c>
      <c r="E520" s="115" t="s">
        <v>10</v>
      </c>
      <c r="F520" s="115" t="s">
        <v>2</v>
      </c>
      <c r="G520" s="109"/>
      <c r="H520" s="109"/>
      <c r="I520" s="7" t="s">
        <v>1807</v>
      </c>
      <c r="J520" s="87" t="s">
        <v>52</v>
      </c>
      <c r="K520" s="87" t="s">
        <v>53</v>
      </c>
      <c r="L520" s="87" t="s">
        <v>54</v>
      </c>
      <c r="M520" s="88"/>
      <c r="N520" s="88"/>
      <c r="O520" s="82">
        <v>0</v>
      </c>
      <c r="P520" s="82">
        <f t="shared" si="38"/>
        <v>0</v>
      </c>
      <c r="Q520" s="40"/>
      <c r="R520" s="89"/>
    </row>
    <row r="521" spans="1:18" ht="54.95" customHeight="1" x14ac:dyDescent="0.2">
      <c r="A521" s="9">
        <v>519</v>
      </c>
      <c r="B521" s="39">
        <v>36</v>
      </c>
      <c r="C521" s="87" t="s">
        <v>78</v>
      </c>
      <c r="D521" s="81" t="s">
        <v>51</v>
      </c>
      <c r="E521" s="110" t="s">
        <v>2</v>
      </c>
      <c r="F521" s="110" t="s">
        <v>3</v>
      </c>
      <c r="G521" s="115"/>
      <c r="H521" s="115"/>
      <c r="I521" s="7" t="s">
        <v>1811</v>
      </c>
      <c r="J521" s="87" t="s">
        <v>79</v>
      </c>
      <c r="K521" s="15" t="s">
        <v>80</v>
      </c>
      <c r="L521" s="15" t="s">
        <v>81</v>
      </c>
      <c r="M521" s="17">
        <v>0</v>
      </c>
      <c r="N521" s="17"/>
      <c r="O521" s="82">
        <v>0</v>
      </c>
      <c r="P521" s="82">
        <f t="shared" si="38"/>
        <v>0</v>
      </c>
      <c r="Q521" s="40"/>
      <c r="R521" s="89"/>
    </row>
    <row r="522" spans="1:18" ht="54.95" customHeight="1" x14ac:dyDescent="0.2">
      <c r="A522" s="9">
        <v>520</v>
      </c>
      <c r="B522" s="39">
        <v>36</v>
      </c>
      <c r="C522" s="15" t="s">
        <v>78</v>
      </c>
      <c r="D522" s="81" t="s">
        <v>51</v>
      </c>
      <c r="E522" s="110" t="s">
        <v>10</v>
      </c>
      <c r="F522" s="110" t="s">
        <v>3</v>
      </c>
      <c r="G522" s="110"/>
      <c r="H522" s="110"/>
      <c r="I522" s="7" t="s">
        <v>1811</v>
      </c>
      <c r="J522" s="15" t="s">
        <v>82</v>
      </c>
      <c r="K522" s="15" t="s">
        <v>83</v>
      </c>
      <c r="L522" s="3" t="s">
        <v>84</v>
      </c>
      <c r="M522" s="17">
        <v>0</v>
      </c>
      <c r="N522" s="17"/>
      <c r="O522" s="82">
        <v>0</v>
      </c>
      <c r="P522" s="82">
        <f t="shared" si="38"/>
        <v>0</v>
      </c>
      <c r="Q522" s="40"/>
      <c r="R522" s="89"/>
    </row>
    <row r="523" spans="1:18" ht="54.95" customHeight="1" x14ac:dyDescent="0.2">
      <c r="A523" s="9">
        <v>521</v>
      </c>
      <c r="B523" s="39">
        <v>36</v>
      </c>
      <c r="C523" s="3" t="s">
        <v>78</v>
      </c>
      <c r="D523" s="81" t="s">
        <v>51</v>
      </c>
      <c r="E523" s="110" t="s">
        <v>3</v>
      </c>
      <c r="F523" s="110" t="s">
        <v>3</v>
      </c>
      <c r="G523" s="115"/>
      <c r="H523" s="115"/>
      <c r="I523" s="7" t="s">
        <v>1811</v>
      </c>
      <c r="J523" s="3" t="s">
        <v>85</v>
      </c>
      <c r="K523" s="15" t="s">
        <v>86</v>
      </c>
      <c r="L523" s="3" t="s">
        <v>87</v>
      </c>
      <c r="M523" s="4">
        <v>0</v>
      </c>
      <c r="O523" s="82">
        <v>0</v>
      </c>
      <c r="P523" s="82">
        <f t="shared" si="38"/>
        <v>0</v>
      </c>
      <c r="Q523" s="40"/>
      <c r="R523" s="89"/>
    </row>
    <row r="524" spans="1:18" ht="54.95" customHeight="1" x14ac:dyDescent="0.2">
      <c r="A524" s="9">
        <v>522</v>
      </c>
      <c r="B524" s="39">
        <v>36</v>
      </c>
      <c r="C524" s="87" t="s">
        <v>128</v>
      </c>
      <c r="D524" s="81" t="s">
        <v>51</v>
      </c>
      <c r="E524" s="115" t="s">
        <v>2</v>
      </c>
      <c r="F524" s="115" t="s">
        <v>10</v>
      </c>
      <c r="G524" s="109"/>
      <c r="H524" s="109"/>
      <c r="I524" s="7" t="s">
        <v>1821</v>
      </c>
      <c r="J524" s="87" t="s">
        <v>129</v>
      </c>
      <c r="K524" s="87" t="s">
        <v>130</v>
      </c>
      <c r="L524" s="87" t="s">
        <v>131</v>
      </c>
      <c r="M524" s="88">
        <v>0</v>
      </c>
      <c r="N524" s="88"/>
      <c r="O524" s="82">
        <v>0</v>
      </c>
      <c r="P524" s="82">
        <f t="shared" si="38"/>
        <v>0</v>
      </c>
      <c r="Q524" s="40"/>
      <c r="R524" s="89"/>
    </row>
  </sheetData>
  <autoFilter ref="A2:R524">
    <sortState ref="A3:R75">
      <sortCondition ref="H3:H75" customList="R,H,M,L"/>
      <sortCondition ref="G3:G75" customList="R,H,M,L"/>
      <sortCondition ref="F3:F75" customList="R,H,M,L"/>
      <sortCondition ref="E3:E75" customList="R,H,M,L"/>
    </sortState>
  </autoFilter>
  <mergeCells count="1">
    <mergeCell ref="A1:C1"/>
  </mergeCells>
  <printOptions horizontalCentered="1"/>
  <pageMargins left="0.25" right="0.25" top="0.5" bottom="0.5" header="0.05" footer="0.05"/>
  <pageSetup scale="59" fitToHeight="0" orientation="landscape" horizontalDpi="300" verticalDpi="300" r:id="rId1"/>
  <headerFooter>
    <oddHeader>&amp;C&amp;"-,Bold"&amp;14Ventura College 2015-16 Program Review - All Initiatives by Category</oddHeader>
    <oddFooter>&amp;C&amp;"-,Regular"&amp;12
Page &amp;P&amp;R&amp;"-,Regular"&amp;12
&amp;D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1"/>
  <sheetViews>
    <sheetView zoomScale="80" zoomScaleNormal="80" workbookViewId="0">
      <pane ySplit="2" topLeftCell="A3" activePane="bottomLeft" state="frozen"/>
      <selection pane="bottomLeft" activeCell="R11" sqref="A1:R11"/>
    </sheetView>
  </sheetViews>
  <sheetFormatPr defaultColWidth="8.83203125" defaultRowHeight="54.95" customHeight="1" x14ac:dyDescent="0.2"/>
  <cols>
    <col min="1" max="1" width="5" style="1" customWidth="1"/>
    <col min="2" max="2" width="7.1640625" style="2" customWidth="1"/>
    <col min="3" max="3" width="16.83203125" style="3" customWidth="1"/>
    <col min="4" max="4" width="17" style="3" customWidth="1"/>
    <col min="5" max="8" width="3.83203125" style="108" customWidth="1"/>
    <col min="9" max="9" width="11.5" style="7" customWidth="1"/>
    <col min="10" max="10" width="12.83203125" style="29" customWidth="1"/>
    <col min="11" max="11" width="15.33203125" style="29" customWidth="1"/>
    <col min="12" max="12" width="47.5" style="3" customWidth="1"/>
    <col min="13" max="14" width="14.83203125" style="4" customWidth="1"/>
    <col min="15" max="16" width="14.83203125" style="82" customWidth="1"/>
    <col min="17" max="17" width="14.83203125" style="5" customWidth="1"/>
    <col min="18" max="18" width="30.83203125" style="6" customWidth="1"/>
    <col min="19" max="16384" width="8.83203125" style="7"/>
  </cols>
  <sheetData>
    <row r="1" spans="1:18" s="8" customFormat="1" ht="15" customHeight="1" x14ac:dyDescent="0.2">
      <c r="A1" s="135" t="s">
        <v>1863</v>
      </c>
      <c r="B1" s="136"/>
      <c r="C1" s="137"/>
      <c r="D1" s="101">
        <f>SUBTOTAL(3,D3:D451)</f>
        <v>9</v>
      </c>
      <c r="E1" s="106"/>
      <c r="F1" s="106"/>
      <c r="G1" s="106"/>
      <c r="H1" s="106"/>
      <c r="I1" s="102"/>
      <c r="J1" s="102"/>
      <c r="K1" s="102"/>
      <c r="L1" s="103"/>
      <c r="M1" s="104">
        <f>SUBTOTAL(109,M3:M451)</f>
        <v>1010000</v>
      </c>
      <c r="N1" s="104">
        <f>SUBTOTAL(109,N3:N451)</f>
        <v>1010000</v>
      </c>
      <c r="O1" s="104">
        <f>SUBTOTAL(109,O3:O451)</f>
        <v>0</v>
      </c>
      <c r="P1" s="104"/>
      <c r="Q1" s="104">
        <f>SUBTOTAL(109,Q3:Q451)</f>
        <v>0</v>
      </c>
      <c r="R1" s="105"/>
    </row>
    <row r="2" spans="1:18" s="8" customFormat="1" ht="90" customHeight="1" x14ac:dyDescent="0.2">
      <c r="A2" s="96" t="s">
        <v>264</v>
      </c>
      <c r="B2" s="97" t="s">
        <v>265</v>
      </c>
      <c r="C2" s="98" t="s">
        <v>266</v>
      </c>
      <c r="D2" s="98" t="s">
        <v>1267</v>
      </c>
      <c r="E2" s="107" t="s">
        <v>267</v>
      </c>
      <c r="F2" s="107" t="s">
        <v>268</v>
      </c>
      <c r="G2" s="107" t="s">
        <v>269</v>
      </c>
      <c r="H2" s="107" t="s">
        <v>270</v>
      </c>
      <c r="I2" s="98" t="s">
        <v>1264</v>
      </c>
      <c r="J2" s="98" t="s">
        <v>271</v>
      </c>
      <c r="K2" s="98" t="s">
        <v>272</v>
      </c>
      <c r="L2" s="98" t="s">
        <v>1265</v>
      </c>
      <c r="M2" s="99" t="s">
        <v>273</v>
      </c>
      <c r="N2" s="99" t="s">
        <v>1631</v>
      </c>
      <c r="O2" s="99" t="s">
        <v>1919</v>
      </c>
      <c r="P2" s="99" t="s">
        <v>1864</v>
      </c>
      <c r="Q2" s="100" t="s">
        <v>1927</v>
      </c>
      <c r="R2" s="96" t="s">
        <v>1266</v>
      </c>
    </row>
    <row r="3" spans="1:18" ht="54.95" customHeight="1" x14ac:dyDescent="0.2">
      <c r="A3" s="9">
        <v>1</v>
      </c>
      <c r="B3" s="62">
        <v>35</v>
      </c>
      <c r="C3" s="63" t="s">
        <v>1507</v>
      </c>
      <c r="D3" s="64" t="s">
        <v>1632</v>
      </c>
      <c r="E3" s="121" t="s">
        <v>10</v>
      </c>
      <c r="F3" s="121" t="s">
        <v>10</v>
      </c>
      <c r="G3" s="121"/>
      <c r="H3" s="121"/>
      <c r="I3" s="7" t="s">
        <v>1772</v>
      </c>
      <c r="J3" s="63" t="s">
        <v>1508</v>
      </c>
      <c r="K3" s="63" t="s">
        <v>1509</v>
      </c>
      <c r="L3" s="63" t="s">
        <v>1510</v>
      </c>
      <c r="M3" s="65">
        <v>120000</v>
      </c>
      <c r="N3" s="65">
        <v>120000</v>
      </c>
      <c r="O3" s="82">
        <v>0</v>
      </c>
      <c r="P3" s="82">
        <f t="shared" ref="P3:P11" si="0">O3</f>
        <v>0</v>
      </c>
      <c r="Q3" s="40"/>
      <c r="R3" s="6" t="s">
        <v>1918</v>
      </c>
    </row>
    <row r="4" spans="1:18" ht="54.95" customHeight="1" x14ac:dyDescent="0.2">
      <c r="A4" s="9">
        <v>2</v>
      </c>
      <c r="B4" s="62">
        <v>35</v>
      </c>
      <c r="C4" s="63" t="s">
        <v>213</v>
      </c>
      <c r="D4" s="64" t="s">
        <v>1632</v>
      </c>
      <c r="E4" s="121" t="s">
        <v>10</v>
      </c>
      <c r="F4" s="121" t="s">
        <v>10</v>
      </c>
      <c r="G4" s="121"/>
      <c r="H4" s="121"/>
      <c r="I4" s="7" t="s">
        <v>1776</v>
      </c>
      <c r="J4" s="63" t="s">
        <v>1628</v>
      </c>
      <c r="K4" s="63" t="s">
        <v>1511</v>
      </c>
      <c r="L4" s="63" t="s">
        <v>1512</v>
      </c>
      <c r="M4" s="65">
        <v>80000</v>
      </c>
      <c r="N4" s="65">
        <v>80000</v>
      </c>
      <c r="O4" s="82">
        <v>0</v>
      </c>
      <c r="P4" s="82">
        <f t="shared" si="0"/>
        <v>0</v>
      </c>
      <c r="Q4" s="40"/>
      <c r="R4" s="6" t="s">
        <v>1918</v>
      </c>
    </row>
    <row r="5" spans="1:18" ht="54.95" customHeight="1" x14ac:dyDescent="0.2">
      <c r="A5" s="9">
        <v>3</v>
      </c>
      <c r="B5" s="62">
        <v>35</v>
      </c>
      <c r="C5" s="63" t="s">
        <v>213</v>
      </c>
      <c r="D5" s="64" t="s">
        <v>1632</v>
      </c>
      <c r="E5" s="121" t="s">
        <v>10</v>
      </c>
      <c r="F5" s="121" t="s">
        <v>10</v>
      </c>
      <c r="G5" s="121"/>
      <c r="H5" s="121"/>
      <c r="I5" s="7" t="s">
        <v>1776</v>
      </c>
      <c r="J5" s="63" t="s">
        <v>1629</v>
      </c>
      <c r="K5" s="63" t="s">
        <v>1513</v>
      </c>
      <c r="L5" s="63" t="s">
        <v>1514</v>
      </c>
      <c r="M5" s="65">
        <v>120000</v>
      </c>
      <c r="N5" s="65">
        <v>120000</v>
      </c>
      <c r="O5" s="82">
        <v>0</v>
      </c>
      <c r="P5" s="82">
        <f t="shared" si="0"/>
        <v>0</v>
      </c>
      <c r="Q5" s="40"/>
      <c r="R5" s="6" t="s">
        <v>1918</v>
      </c>
    </row>
    <row r="6" spans="1:18" ht="54.95" customHeight="1" x14ac:dyDescent="0.2">
      <c r="A6" s="9">
        <v>4</v>
      </c>
      <c r="B6" s="62">
        <v>35</v>
      </c>
      <c r="C6" s="63" t="s">
        <v>213</v>
      </c>
      <c r="D6" s="64" t="s">
        <v>1632</v>
      </c>
      <c r="E6" s="121" t="s">
        <v>10</v>
      </c>
      <c r="F6" s="121" t="s">
        <v>10</v>
      </c>
      <c r="G6" s="121"/>
      <c r="H6" s="121"/>
      <c r="I6" s="7" t="s">
        <v>1776</v>
      </c>
      <c r="J6" s="63" t="s">
        <v>1626</v>
      </c>
      <c r="K6" s="63" t="s">
        <v>1501</v>
      </c>
      <c r="L6" s="63" t="s">
        <v>1502</v>
      </c>
      <c r="M6" s="65">
        <v>70000</v>
      </c>
      <c r="N6" s="65">
        <v>70000</v>
      </c>
      <c r="O6" s="82">
        <v>0</v>
      </c>
      <c r="P6" s="82">
        <f t="shared" si="0"/>
        <v>0</v>
      </c>
      <c r="Q6" s="40"/>
      <c r="R6" s="6" t="s">
        <v>1918</v>
      </c>
    </row>
    <row r="7" spans="1:18" ht="54.95" customHeight="1" x14ac:dyDescent="0.2">
      <c r="A7" s="9">
        <v>5</v>
      </c>
      <c r="B7" s="62">
        <v>35</v>
      </c>
      <c r="C7" s="63" t="s">
        <v>213</v>
      </c>
      <c r="D7" s="64" t="s">
        <v>1632</v>
      </c>
      <c r="E7" s="121" t="s">
        <v>2</v>
      </c>
      <c r="F7" s="121" t="s">
        <v>2</v>
      </c>
      <c r="G7" s="121"/>
      <c r="H7" s="121"/>
      <c r="I7" s="7" t="s">
        <v>1776</v>
      </c>
      <c r="J7" s="63" t="s">
        <v>1625</v>
      </c>
      <c r="K7" s="63" t="s">
        <v>1521</v>
      </c>
      <c r="L7" s="63" t="s">
        <v>1522</v>
      </c>
      <c r="M7" s="65">
        <v>280000</v>
      </c>
      <c r="N7" s="65">
        <v>280000</v>
      </c>
      <c r="O7" s="82">
        <v>0</v>
      </c>
      <c r="P7" s="82">
        <f t="shared" si="0"/>
        <v>0</v>
      </c>
      <c r="Q7" s="40"/>
      <c r="R7" s="6" t="s">
        <v>1918</v>
      </c>
    </row>
    <row r="8" spans="1:18" ht="54.95" customHeight="1" x14ac:dyDescent="0.2">
      <c r="A8" s="9">
        <v>6</v>
      </c>
      <c r="B8" s="62">
        <v>35</v>
      </c>
      <c r="C8" s="63" t="s">
        <v>213</v>
      </c>
      <c r="D8" s="64" t="s">
        <v>1632</v>
      </c>
      <c r="E8" s="121" t="s">
        <v>10</v>
      </c>
      <c r="F8" s="121" t="s">
        <v>3</v>
      </c>
      <c r="G8" s="121"/>
      <c r="H8" s="121"/>
      <c r="I8" s="7" t="s">
        <v>1776</v>
      </c>
      <c r="J8" s="63" t="s">
        <v>1630</v>
      </c>
      <c r="K8" s="63" t="s">
        <v>1509</v>
      </c>
      <c r="L8" s="63" t="s">
        <v>1560</v>
      </c>
      <c r="M8" s="65">
        <v>120000</v>
      </c>
      <c r="N8" s="65">
        <v>120000</v>
      </c>
      <c r="O8" s="82">
        <v>0</v>
      </c>
      <c r="P8" s="82">
        <f t="shared" si="0"/>
        <v>0</v>
      </c>
      <c r="Q8" s="40"/>
      <c r="R8" s="6" t="s">
        <v>1918</v>
      </c>
    </row>
    <row r="9" spans="1:18" ht="54.95" customHeight="1" x14ac:dyDescent="0.2">
      <c r="A9" s="9">
        <v>7</v>
      </c>
      <c r="B9" s="62">
        <v>35</v>
      </c>
      <c r="C9" s="63" t="s">
        <v>218</v>
      </c>
      <c r="D9" s="64" t="s">
        <v>1632</v>
      </c>
      <c r="E9" s="121" t="s">
        <v>10</v>
      </c>
      <c r="F9" s="121" t="s">
        <v>10</v>
      </c>
      <c r="G9" s="121"/>
      <c r="H9" s="121"/>
      <c r="I9" s="7" t="s">
        <v>1778</v>
      </c>
      <c r="J9" s="63" t="s">
        <v>1515</v>
      </c>
      <c r="K9" s="63" t="s">
        <v>1516</v>
      </c>
      <c r="L9" s="63" t="s">
        <v>1517</v>
      </c>
      <c r="M9" s="65">
        <v>100000</v>
      </c>
      <c r="N9" s="65">
        <v>100000</v>
      </c>
      <c r="O9" s="82">
        <v>0</v>
      </c>
      <c r="P9" s="82">
        <f t="shared" si="0"/>
        <v>0</v>
      </c>
      <c r="Q9" s="40"/>
      <c r="R9" s="6" t="s">
        <v>1918</v>
      </c>
    </row>
    <row r="10" spans="1:18" ht="54.95" customHeight="1" x14ac:dyDescent="0.2">
      <c r="A10" s="9">
        <v>8</v>
      </c>
      <c r="B10" s="62">
        <v>35</v>
      </c>
      <c r="C10" s="63" t="s">
        <v>1503</v>
      </c>
      <c r="D10" s="64" t="s">
        <v>1632</v>
      </c>
      <c r="E10" s="121" t="s">
        <v>10</v>
      </c>
      <c r="F10" s="121" t="s">
        <v>10</v>
      </c>
      <c r="G10" s="121"/>
      <c r="H10" s="121"/>
      <c r="I10" s="7" t="s">
        <v>1788</v>
      </c>
      <c r="J10" s="63" t="s">
        <v>1504</v>
      </c>
      <c r="K10" s="63" t="s">
        <v>1505</v>
      </c>
      <c r="L10" s="63" t="s">
        <v>1506</v>
      </c>
      <c r="M10" s="65">
        <v>80000</v>
      </c>
      <c r="N10" s="65">
        <v>80000</v>
      </c>
      <c r="O10" s="82">
        <v>0</v>
      </c>
      <c r="P10" s="82">
        <f t="shared" si="0"/>
        <v>0</v>
      </c>
      <c r="Q10" s="40"/>
      <c r="R10" s="6" t="s">
        <v>1918</v>
      </c>
    </row>
    <row r="11" spans="1:18" ht="54.95" customHeight="1" x14ac:dyDescent="0.2">
      <c r="A11" s="9">
        <v>9</v>
      </c>
      <c r="B11" s="62">
        <v>35</v>
      </c>
      <c r="C11" s="63" t="s">
        <v>246</v>
      </c>
      <c r="D11" s="64" t="s">
        <v>1632</v>
      </c>
      <c r="E11" s="121" t="s">
        <v>10</v>
      </c>
      <c r="F11" s="121" t="s">
        <v>3</v>
      </c>
      <c r="G11" s="121"/>
      <c r="H11" s="121"/>
      <c r="I11" s="7" t="s">
        <v>1796</v>
      </c>
      <c r="J11" s="63" t="s">
        <v>1561</v>
      </c>
      <c r="K11" s="63" t="s">
        <v>1564</v>
      </c>
      <c r="L11" s="63" t="s">
        <v>1563</v>
      </c>
      <c r="M11" s="65">
        <v>40000</v>
      </c>
      <c r="N11" s="65">
        <v>40000</v>
      </c>
      <c r="O11" s="82">
        <v>0</v>
      </c>
      <c r="P11" s="82">
        <f t="shared" si="0"/>
        <v>0</v>
      </c>
      <c r="Q11" s="40"/>
      <c r="R11" s="6" t="s">
        <v>1918</v>
      </c>
    </row>
  </sheetData>
  <autoFilter ref="A2:R11">
    <sortState ref="A3:R75">
      <sortCondition ref="H3:H75" customList="R,H,M,L"/>
      <sortCondition ref="G3:G75" customList="R,H,M,L"/>
      <sortCondition ref="F3:F75" customList="R,H,M,L"/>
      <sortCondition ref="E3:E75" customList="R,H,M,L"/>
    </sortState>
  </autoFilter>
  <mergeCells count="1">
    <mergeCell ref="A1:C1"/>
  </mergeCells>
  <printOptions horizontalCentered="1"/>
  <pageMargins left="0.25" right="0.25" top="0.5" bottom="0.5" header="0.05" footer="0.05"/>
  <pageSetup scale="59" fitToHeight="0" orientation="landscape" horizontalDpi="300" verticalDpi="300" r:id="rId1"/>
  <headerFooter>
    <oddHeader>&amp;C&amp;"-,Bold"&amp;14Ventura College 2015-16 Program Review -  Grant Initiatives</oddHeader>
    <oddFooter>&amp;C&amp;"-,Regular"&amp;12
Page &amp;P&amp;R&amp;"-,Regular"&amp;12
&amp;D</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5"/>
  <sheetViews>
    <sheetView zoomScale="80" zoomScaleNormal="80" workbookViewId="0">
      <pane ySplit="2" topLeftCell="A3" activePane="bottomLeft" state="frozen"/>
      <selection pane="bottomLeft" activeCell="R15" sqref="A3:R15"/>
    </sheetView>
  </sheetViews>
  <sheetFormatPr defaultColWidth="8.83203125" defaultRowHeight="54.95" customHeight="1" x14ac:dyDescent="0.2"/>
  <cols>
    <col min="1" max="1" width="5" style="1" customWidth="1"/>
    <col min="2" max="2" width="7.1640625" style="2" customWidth="1"/>
    <col min="3" max="3" width="16.83203125" style="3" customWidth="1"/>
    <col min="4" max="4" width="17" style="3" customWidth="1"/>
    <col min="5" max="8" width="3.83203125" style="108" customWidth="1"/>
    <col min="9" max="9" width="11.5" style="7" customWidth="1"/>
    <col min="10" max="10" width="12.83203125" style="29" customWidth="1"/>
    <col min="11" max="11" width="15.33203125" style="29" customWidth="1"/>
    <col min="12" max="12" width="47.5" style="3" customWidth="1"/>
    <col min="13" max="14" width="14.83203125" style="4" customWidth="1"/>
    <col min="15" max="16" width="14.83203125" style="82" customWidth="1"/>
    <col min="17" max="17" width="14.83203125" style="5" customWidth="1"/>
    <col min="18" max="18" width="30.83203125" style="6" customWidth="1"/>
    <col min="19" max="16384" width="8.83203125" style="7"/>
  </cols>
  <sheetData>
    <row r="1" spans="1:18" s="8" customFormat="1" ht="15" customHeight="1" x14ac:dyDescent="0.2">
      <c r="A1" s="135" t="s">
        <v>1863</v>
      </c>
      <c r="B1" s="136"/>
      <c r="C1" s="137"/>
      <c r="D1" s="101">
        <f>SUBTOTAL(3,D3:D429)</f>
        <v>13</v>
      </c>
      <c r="E1" s="106"/>
      <c r="F1" s="106"/>
      <c r="G1" s="106"/>
      <c r="H1" s="106"/>
      <c r="I1" s="102"/>
      <c r="J1" s="102"/>
      <c r="K1" s="102"/>
      <c r="L1" s="103"/>
      <c r="M1" s="104">
        <f>SUBTOTAL(109,M3:M429)</f>
        <v>123000</v>
      </c>
      <c r="N1" s="104">
        <f>SUBTOTAL(109,N3:N429)</f>
        <v>122000</v>
      </c>
      <c r="O1" s="104">
        <f>SUBTOTAL(109,O3:O429)</f>
        <v>0</v>
      </c>
      <c r="P1" s="104"/>
      <c r="Q1" s="104">
        <f>SUBTOTAL(109,Q3:Q429)</f>
        <v>0</v>
      </c>
      <c r="R1" s="105"/>
    </row>
    <row r="2" spans="1:18" s="8" customFormat="1" ht="90" customHeight="1" x14ac:dyDescent="0.2">
      <c r="A2" s="96" t="s">
        <v>264</v>
      </c>
      <c r="B2" s="97" t="s">
        <v>265</v>
      </c>
      <c r="C2" s="98" t="s">
        <v>266</v>
      </c>
      <c r="D2" s="98" t="s">
        <v>1267</v>
      </c>
      <c r="E2" s="107" t="s">
        <v>267</v>
      </c>
      <c r="F2" s="107" t="s">
        <v>268</v>
      </c>
      <c r="G2" s="107" t="s">
        <v>269</v>
      </c>
      <c r="H2" s="107" t="s">
        <v>270</v>
      </c>
      <c r="I2" s="98" t="s">
        <v>1264</v>
      </c>
      <c r="J2" s="98" t="s">
        <v>271</v>
      </c>
      <c r="K2" s="98" t="s">
        <v>272</v>
      </c>
      <c r="L2" s="98" t="s">
        <v>1265</v>
      </c>
      <c r="M2" s="99" t="s">
        <v>273</v>
      </c>
      <c r="N2" s="99" t="s">
        <v>1631</v>
      </c>
      <c r="O2" s="99" t="s">
        <v>1919</v>
      </c>
      <c r="P2" s="99" t="s">
        <v>1864</v>
      </c>
      <c r="Q2" s="100" t="s">
        <v>1927</v>
      </c>
      <c r="R2" s="96" t="s">
        <v>1266</v>
      </c>
    </row>
    <row r="3" spans="1:18" ht="54.95" customHeight="1" x14ac:dyDescent="0.2">
      <c r="A3" s="9">
        <v>1</v>
      </c>
      <c r="B3" s="71">
        <v>33</v>
      </c>
      <c r="C3" s="27" t="s">
        <v>956</v>
      </c>
      <c r="D3" s="57" t="s">
        <v>37</v>
      </c>
      <c r="E3" s="111" t="s">
        <v>2</v>
      </c>
      <c r="F3" s="111" t="s">
        <v>2</v>
      </c>
      <c r="G3" s="111"/>
      <c r="H3" s="111"/>
      <c r="I3" s="7" t="s">
        <v>1698</v>
      </c>
      <c r="J3" s="60" t="s">
        <v>851</v>
      </c>
      <c r="K3" s="27" t="s">
        <v>957</v>
      </c>
      <c r="L3" s="27" t="s">
        <v>958</v>
      </c>
      <c r="M3" s="52">
        <v>30000</v>
      </c>
      <c r="N3" s="52">
        <v>30000</v>
      </c>
      <c r="O3" s="82">
        <v>0</v>
      </c>
      <c r="P3" s="82">
        <f t="shared" ref="P3:P15" si="0">O3</f>
        <v>0</v>
      </c>
      <c r="Q3" s="40"/>
      <c r="R3" s="6" t="s">
        <v>1918</v>
      </c>
    </row>
    <row r="4" spans="1:18" ht="54.95" customHeight="1" x14ac:dyDescent="0.2">
      <c r="A4" s="9">
        <v>2</v>
      </c>
      <c r="B4" s="71">
        <v>33</v>
      </c>
      <c r="C4" s="27" t="s">
        <v>959</v>
      </c>
      <c r="D4" s="57" t="s">
        <v>37</v>
      </c>
      <c r="E4" s="111" t="s">
        <v>771</v>
      </c>
      <c r="F4" s="111" t="s">
        <v>771</v>
      </c>
      <c r="G4" s="111"/>
      <c r="H4" s="111"/>
      <c r="I4" s="7" t="s">
        <v>1720</v>
      </c>
      <c r="J4" s="60" t="s">
        <v>960</v>
      </c>
      <c r="K4" s="27" t="s">
        <v>957</v>
      </c>
      <c r="L4" s="27" t="s">
        <v>961</v>
      </c>
      <c r="M4" s="52">
        <v>12500</v>
      </c>
      <c r="N4" s="52">
        <v>12500</v>
      </c>
      <c r="O4" s="82">
        <v>0</v>
      </c>
      <c r="P4" s="82">
        <f t="shared" si="0"/>
        <v>0</v>
      </c>
      <c r="Q4" s="40"/>
      <c r="R4" s="45" t="s">
        <v>1280</v>
      </c>
    </row>
    <row r="5" spans="1:18" ht="54.95" customHeight="1" x14ac:dyDescent="0.2">
      <c r="A5" s="9">
        <v>3</v>
      </c>
      <c r="B5" s="70">
        <v>33</v>
      </c>
      <c r="C5" s="43" t="s">
        <v>867</v>
      </c>
      <c r="D5" s="76" t="s">
        <v>37</v>
      </c>
      <c r="E5" s="116" t="s">
        <v>3</v>
      </c>
      <c r="F5" s="116" t="s">
        <v>3</v>
      </c>
      <c r="G5" s="116"/>
      <c r="H5" s="111"/>
      <c r="I5" s="7" t="s">
        <v>1726</v>
      </c>
      <c r="J5" s="43" t="s">
        <v>998</v>
      </c>
      <c r="K5" s="15" t="s">
        <v>999</v>
      </c>
      <c r="L5" s="43" t="s">
        <v>1000</v>
      </c>
      <c r="M5" s="73">
        <v>1500</v>
      </c>
      <c r="N5" s="73">
        <v>1500</v>
      </c>
      <c r="O5" s="82">
        <v>0</v>
      </c>
      <c r="P5" s="82">
        <f t="shared" si="0"/>
        <v>0</v>
      </c>
      <c r="Q5" s="40"/>
      <c r="R5" s="74" t="s">
        <v>1897</v>
      </c>
    </row>
    <row r="6" spans="1:18" ht="54.95" customHeight="1" x14ac:dyDescent="0.2">
      <c r="A6" s="9">
        <v>4</v>
      </c>
      <c r="B6" s="70">
        <v>33</v>
      </c>
      <c r="C6" s="43" t="s">
        <v>867</v>
      </c>
      <c r="D6" s="76" t="s">
        <v>37</v>
      </c>
      <c r="E6" s="116" t="s">
        <v>3</v>
      </c>
      <c r="F6" s="116" t="s">
        <v>3</v>
      </c>
      <c r="G6" s="116"/>
      <c r="H6" s="111"/>
      <c r="I6" s="7" t="s">
        <v>1727</v>
      </c>
      <c r="J6" s="43" t="s">
        <v>995</v>
      </c>
      <c r="K6" s="43" t="s">
        <v>996</v>
      </c>
      <c r="L6" s="43" t="s">
        <v>997</v>
      </c>
      <c r="M6" s="73">
        <v>4000</v>
      </c>
      <c r="N6" s="73">
        <v>4000</v>
      </c>
      <c r="O6" s="82">
        <v>0</v>
      </c>
      <c r="P6" s="82">
        <f t="shared" si="0"/>
        <v>0</v>
      </c>
      <c r="Q6" s="40"/>
      <c r="R6" s="6" t="s">
        <v>1918</v>
      </c>
    </row>
    <row r="7" spans="1:18" ht="54.95" customHeight="1" x14ac:dyDescent="0.2">
      <c r="A7" s="9">
        <v>5</v>
      </c>
      <c r="B7" s="22">
        <v>34</v>
      </c>
      <c r="C7" s="15" t="s">
        <v>543</v>
      </c>
      <c r="D7" s="15" t="s">
        <v>37</v>
      </c>
      <c r="E7" s="110" t="s">
        <v>10</v>
      </c>
      <c r="F7" s="110" t="s">
        <v>10</v>
      </c>
      <c r="G7" s="110"/>
      <c r="H7" s="111"/>
      <c r="I7" s="7" t="s">
        <v>1760</v>
      </c>
      <c r="J7" s="15" t="s">
        <v>563</v>
      </c>
      <c r="K7" s="15" t="s">
        <v>564</v>
      </c>
      <c r="L7" s="15" t="s">
        <v>565</v>
      </c>
      <c r="M7" s="17">
        <v>5000</v>
      </c>
      <c r="N7" s="17">
        <v>5000</v>
      </c>
      <c r="O7" s="82">
        <v>0</v>
      </c>
      <c r="P7" s="82">
        <f t="shared" si="0"/>
        <v>0</v>
      </c>
      <c r="Q7" s="40"/>
      <c r="R7" s="6" t="s">
        <v>1918</v>
      </c>
    </row>
    <row r="8" spans="1:18" ht="54.95" customHeight="1" x14ac:dyDescent="0.2">
      <c r="A8" s="9">
        <v>6</v>
      </c>
      <c r="B8" s="39">
        <v>36</v>
      </c>
      <c r="C8" s="15" t="s">
        <v>8</v>
      </c>
      <c r="D8" s="3" t="s">
        <v>37</v>
      </c>
      <c r="E8" s="110" t="s">
        <v>10</v>
      </c>
      <c r="F8" s="115" t="s">
        <v>3</v>
      </c>
      <c r="G8" s="110"/>
      <c r="H8" s="111"/>
      <c r="I8" s="7" t="s">
        <v>1801</v>
      </c>
      <c r="J8" s="15" t="s">
        <v>38</v>
      </c>
      <c r="K8" s="15" t="s">
        <v>39</v>
      </c>
      <c r="L8" s="15" t="s">
        <v>40</v>
      </c>
      <c r="M8" s="17">
        <v>27000</v>
      </c>
      <c r="N8" s="17">
        <v>27000</v>
      </c>
      <c r="O8" s="82">
        <v>0</v>
      </c>
      <c r="P8" s="82">
        <f t="shared" si="0"/>
        <v>0</v>
      </c>
      <c r="Q8" s="40"/>
      <c r="R8" s="6" t="s">
        <v>1918</v>
      </c>
    </row>
    <row r="9" spans="1:18" ht="54.95" customHeight="1" x14ac:dyDescent="0.2">
      <c r="A9" s="9">
        <v>7</v>
      </c>
      <c r="B9" s="39">
        <v>36</v>
      </c>
      <c r="C9" s="15" t="s">
        <v>8</v>
      </c>
      <c r="D9" s="3" t="s">
        <v>37</v>
      </c>
      <c r="E9" s="110" t="s">
        <v>10</v>
      </c>
      <c r="F9" s="115" t="s">
        <v>3</v>
      </c>
      <c r="G9" s="110"/>
      <c r="H9" s="111"/>
      <c r="I9" s="7" t="s">
        <v>1802</v>
      </c>
      <c r="J9" s="15" t="s">
        <v>41</v>
      </c>
      <c r="K9" s="15" t="s">
        <v>42</v>
      </c>
      <c r="L9" s="15" t="s">
        <v>43</v>
      </c>
      <c r="M9" s="17">
        <v>8000</v>
      </c>
      <c r="N9" s="17">
        <v>8000</v>
      </c>
      <c r="O9" s="82">
        <v>0</v>
      </c>
      <c r="P9" s="82">
        <f t="shared" si="0"/>
        <v>0</v>
      </c>
      <c r="Q9" s="40"/>
      <c r="R9" s="6" t="s">
        <v>1918</v>
      </c>
    </row>
    <row r="10" spans="1:18" ht="54.95" customHeight="1" x14ac:dyDescent="0.2">
      <c r="A10" s="9">
        <v>8</v>
      </c>
      <c r="B10" s="39">
        <v>36</v>
      </c>
      <c r="C10" s="15" t="s">
        <v>8</v>
      </c>
      <c r="D10" s="3" t="s">
        <v>37</v>
      </c>
      <c r="E10" s="110" t="s">
        <v>2</v>
      </c>
      <c r="F10" s="115" t="s">
        <v>3</v>
      </c>
      <c r="G10" s="110"/>
      <c r="H10" s="111"/>
      <c r="I10" s="7" t="s">
        <v>1802</v>
      </c>
      <c r="J10" s="15" t="s">
        <v>44</v>
      </c>
      <c r="K10" s="15" t="s">
        <v>45</v>
      </c>
      <c r="L10" s="15" t="s">
        <v>46</v>
      </c>
      <c r="M10" s="17">
        <v>12000</v>
      </c>
      <c r="N10" s="17">
        <v>12000</v>
      </c>
      <c r="O10" s="82">
        <v>0</v>
      </c>
      <c r="P10" s="82">
        <f t="shared" si="0"/>
        <v>0</v>
      </c>
      <c r="Q10" s="40"/>
      <c r="R10" s="6" t="s">
        <v>1918</v>
      </c>
    </row>
    <row r="11" spans="1:18" ht="54.95" customHeight="1" x14ac:dyDescent="0.2">
      <c r="A11" s="9">
        <v>9</v>
      </c>
      <c r="B11" s="39">
        <v>36</v>
      </c>
      <c r="C11" s="87" t="s">
        <v>47</v>
      </c>
      <c r="D11" s="81" t="s">
        <v>1</v>
      </c>
      <c r="E11" s="115" t="s">
        <v>2</v>
      </c>
      <c r="F11" s="115" t="s">
        <v>3</v>
      </c>
      <c r="G11" s="109"/>
      <c r="H11" s="111"/>
      <c r="I11" s="7" t="s">
        <v>1807</v>
      </c>
      <c r="J11" s="87" t="s">
        <v>55</v>
      </c>
      <c r="K11" s="87" t="s">
        <v>56</v>
      </c>
      <c r="L11" s="87" t="s">
        <v>6</v>
      </c>
      <c r="M11" s="88">
        <v>2000</v>
      </c>
      <c r="N11" s="88">
        <v>2000</v>
      </c>
      <c r="O11" s="82">
        <v>0</v>
      </c>
      <c r="P11" s="82">
        <f t="shared" si="0"/>
        <v>0</v>
      </c>
      <c r="Q11" s="40"/>
      <c r="R11" s="6" t="s">
        <v>1918</v>
      </c>
    </row>
    <row r="12" spans="1:18" ht="54.95" customHeight="1" x14ac:dyDescent="0.2">
      <c r="A12" s="9">
        <v>10</v>
      </c>
      <c r="B12" s="39">
        <v>36</v>
      </c>
      <c r="C12" s="87" t="s">
        <v>667</v>
      </c>
      <c r="D12" s="3" t="s">
        <v>37</v>
      </c>
      <c r="E12" s="115" t="s">
        <v>10</v>
      </c>
      <c r="F12" s="115" t="s">
        <v>3</v>
      </c>
      <c r="G12" s="115"/>
      <c r="H12" s="111"/>
      <c r="I12" s="7" t="s">
        <v>1808</v>
      </c>
      <c r="J12" s="3" t="s">
        <v>60</v>
      </c>
      <c r="K12" s="15" t="s">
        <v>61</v>
      </c>
      <c r="L12" s="3" t="s">
        <v>62</v>
      </c>
      <c r="M12" s="4">
        <v>1000</v>
      </c>
      <c r="N12" s="4">
        <v>0</v>
      </c>
      <c r="O12" s="82">
        <v>0</v>
      </c>
      <c r="P12" s="82">
        <f t="shared" si="0"/>
        <v>0</v>
      </c>
      <c r="Q12" s="40"/>
      <c r="R12" s="6" t="s">
        <v>1918</v>
      </c>
    </row>
    <row r="13" spans="1:18" ht="54.95" customHeight="1" x14ac:dyDescent="0.2">
      <c r="A13" s="9">
        <v>11</v>
      </c>
      <c r="B13" s="39">
        <v>36</v>
      </c>
      <c r="C13" s="15" t="s">
        <v>154</v>
      </c>
      <c r="D13" s="58" t="s">
        <v>37</v>
      </c>
      <c r="E13" s="110" t="s">
        <v>2</v>
      </c>
      <c r="F13" s="115" t="s">
        <v>2</v>
      </c>
      <c r="G13" s="110"/>
      <c r="H13" s="111"/>
      <c r="I13" s="7" t="s">
        <v>1829</v>
      </c>
      <c r="J13" s="15" t="s">
        <v>158</v>
      </c>
      <c r="K13" s="15" t="s">
        <v>159</v>
      </c>
      <c r="L13" s="3" t="s">
        <v>160</v>
      </c>
      <c r="M13" s="4">
        <v>10000</v>
      </c>
      <c r="N13" s="4">
        <v>10000</v>
      </c>
      <c r="O13" s="82">
        <v>0</v>
      </c>
      <c r="P13" s="82">
        <f t="shared" si="0"/>
        <v>0</v>
      </c>
      <c r="Q13" s="40"/>
      <c r="R13" s="6" t="s">
        <v>1918</v>
      </c>
    </row>
    <row r="14" spans="1:18" ht="54.95" customHeight="1" x14ac:dyDescent="0.2">
      <c r="A14" s="9">
        <v>12</v>
      </c>
      <c r="B14" s="39">
        <v>36</v>
      </c>
      <c r="C14" s="3" t="s">
        <v>154</v>
      </c>
      <c r="D14" s="58" t="s">
        <v>37</v>
      </c>
      <c r="E14" s="110" t="s">
        <v>10</v>
      </c>
      <c r="F14" s="110" t="s">
        <v>3</v>
      </c>
      <c r="G14" s="115"/>
      <c r="H14" s="111"/>
      <c r="I14" s="7" t="s">
        <v>1829</v>
      </c>
      <c r="J14" s="3" t="s">
        <v>161</v>
      </c>
      <c r="K14" s="15" t="s">
        <v>162</v>
      </c>
      <c r="L14" s="3" t="s">
        <v>163</v>
      </c>
      <c r="M14" s="4">
        <v>5000</v>
      </c>
      <c r="N14" s="4">
        <v>5000</v>
      </c>
      <c r="O14" s="82">
        <v>0</v>
      </c>
      <c r="P14" s="82">
        <f t="shared" si="0"/>
        <v>0</v>
      </c>
      <c r="Q14" s="40"/>
      <c r="R14" s="6" t="s">
        <v>1918</v>
      </c>
    </row>
    <row r="15" spans="1:18" ht="54.95" customHeight="1" x14ac:dyDescent="0.2">
      <c r="A15" s="9">
        <v>13</v>
      </c>
      <c r="B15" s="39">
        <v>36</v>
      </c>
      <c r="C15" s="87" t="s">
        <v>169</v>
      </c>
      <c r="D15" s="58" t="s">
        <v>37</v>
      </c>
      <c r="E15" s="110" t="s">
        <v>2</v>
      </c>
      <c r="F15" s="115" t="s">
        <v>3</v>
      </c>
      <c r="G15" s="115"/>
      <c r="H15" s="111"/>
      <c r="I15" s="7" t="s">
        <v>1830</v>
      </c>
      <c r="J15" s="87" t="s">
        <v>685</v>
      </c>
      <c r="K15" s="15" t="s">
        <v>170</v>
      </c>
      <c r="L15" s="3" t="s">
        <v>171</v>
      </c>
      <c r="M15" s="17">
        <v>5000</v>
      </c>
      <c r="N15" s="17">
        <v>5000</v>
      </c>
      <c r="O15" s="82">
        <v>0</v>
      </c>
      <c r="P15" s="82">
        <f t="shared" si="0"/>
        <v>0</v>
      </c>
      <c r="Q15" s="40"/>
      <c r="R15" s="6" t="s">
        <v>1918</v>
      </c>
    </row>
  </sheetData>
  <autoFilter ref="A2:R15">
    <sortState ref="A3:R75">
      <sortCondition ref="H3:H75" customList="R,H,M,L"/>
      <sortCondition ref="G3:G75" customList="R,H,M,L"/>
      <sortCondition ref="F3:F75" customList="R,H,M,L"/>
      <sortCondition ref="E3:E75" customList="R,H,M,L"/>
    </sortState>
  </autoFilter>
  <mergeCells count="1">
    <mergeCell ref="A1:C1"/>
  </mergeCells>
  <printOptions horizontalCentered="1"/>
  <pageMargins left="0.25" right="0.25" top="0.5" bottom="0.5" header="0.05" footer="0.05"/>
  <pageSetup scale="59" fitToHeight="0" orientation="landscape" horizontalDpi="300" verticalDpi="300" r:id="rId1"/>
  <headerFooter>
    <oddHeader>&amp;C&amp;"-,Bold"&amp;14Ventura College 2015-16 Program Review - Other Funds Initiatives</oddHeader>
    <oddFooter>&amp;C&amp;"-,Regular"&amp;12
Page &amp;P&amp;R&amp;"-,Regular"&amp;12
&amp;D</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2"/>
  <sheetViews>
    <sheetView zoomScale="80" zoomScaleNormal="80" workbookViewId="0">
      <pane ySplit="2" topLeftCell="A3" activePane="bottomLeft" state="frozen"/>
      <selection pane="bottomLeft" activeCell="N8" sqref="N8"/>
    </sheetView>
  </sheetViews>
  <sheetFormatPr defaultColWidth="8.83203125" defaultRowHeight="54.95" customHeight="1" x14ac:dyDescent="0.2"/>
  <cols>
    <col min="1" max="1" width="5" style="1" customWidth="1"/>
    <col min="2" max="2" width="7.1640625" style="2" customWidth="1"/>
    <col min="3" max="3" width="16.83203125" style="3" customWidth="1"/>
    <col min="4" max="4" width="17" style="3" customWidth="1"/>
    <col min="5" max="8" width="3.83203125" style="108" customWidth="1"/>
    <col min="9" max="9" width="11.5" style="7" customWidth="1"/>
    <col min="10" max="10" width="12.83203125" style="29" customWidth="1"/>
    <col min="11" max="11" width="15.33203125" style="29" customWidth="1"/>
    <col min="12" max="12" width="47.5" style="3" customWidth="1"/>
    <col min="13" max="14" width="14.83203125" style="4" customWidth="1"/>
    <col min="15" max="16" width="14.83203125" style="82" customWidth="1"/>
    <col min="17" max="17" width="14.83203125" style="5" customWidth="1"/>
    <col min="18" max="18" width="30.83203125" style="6" customWidth="1"/>
    <col min="19" max="16384" width="8.83203125" style="7"/>
  </cols>
  <sheetData>
    <row r="1" spans="1:18" s="8" customFormat="1" ht="15" customHeight="1" x14ac:dyDescent="0.2">
      <c r="A1" s="135" t="s">
        <v>1863</v>
      </c>
      <c r="B1" s="136"/>
      <c r="C1" s="137"/>
      <c r="D1" s="101">
        <f>SUBTOTAL(3,D3:D558)</f>
        <v>80</v>
      </c>
      <c r="E1" s="106"/>
      <c r="F1" s="106"/>
      <c r="G1" s="106"/>
      <c r="H1" s="106"/>
      <c r="I1" s="102"/>
      <c r="J1" s="102"/>
      <c r="K1" s="102"/>
      <c r="L1" s="103"/>
      <c r="M1" s="104">
        <f>SUBTOTAL(109,M3:M558)</f>
        <v>0</v>
      </c>
      <c r="N1" s="104">
        <f>SUBTOTAL(109,N3:N558)</f>
        <v>0</v>
      </c>
      <c r="O1" s="104">
        <f>SUBTOTAL(109,O3:O558)</f>
        <v>0</v>
      </c>
      <c r="P1" s="104"/>
      <c r="Q1" s="104">
        <f>SUBTOTAL(109,Q3:Q558)</f>
        <v>0</v>
      </c>
      <c r="R1" s="105"/>
    </row>
    <row r="2" spans="1:18" s="8" customFormat="1" ht="90" customHeight="1" x14ac:dyDescent="0.2">
      <c r="A2" s="96" t="s">
        <v>264</v>
      </c>
      <c r="B2" s="97" t="s">
        <v>265</v>
      </c>
      <c r="C2" s="98" t="s">
        <v>266</v>
      </c>
      <c r="D2" s="98" t="s">
        <v>1267</v>
      </c>
      <c r="E2" s="107" t="s">
        <v>267</v>
      </c>
      <c r="F2" s="107" t="s">
        <v>268</v>
      </c>
      <c r="G2" s="107" t="s">
        <v>269</v>
      </c>
      <c r="H2" s="107" t="s">
        <v>270</v>
      </c>
      <c r="I2" s="98" t="s">
        <v>1264</v>
      </c>
      <c r="J2" s="98" t="s">
        <v>271</v>
      </c>
      <c r="K2" s="98" t="s">
        <v>272</v>
      </c>
      <c r="L2" s="98" t="s">
        <v>1265</v>
      </c>
      <c r="M2" s="99" t="s">
        <v>273</v>
      </c>
      <c r="N2" s="99" t="s">
        <v>1631</v>
      </c>
      <c r="O2" s="99" t="s">
        <v>1919</v>
      </c>
      <c r="P2" s="99" t="s">
        <v>1864</v>
      </c>
      <c r="Q2" s="100" t="s">
        <v>1927</v>
      </c>
      <c r="R2" s="96" t="s">
        <v>1266</v>
      </c>
    </row>
    <row r="3" spans="1:18" ht="54.95" customHeight="1" x14ac:dyDescent="0.2">
      <c r="A3" s="9">
        <v>1</v>
      </c>
      <c r="B3" s="39">
        <v>30</v>
      </c>
      <c r="C3" s="15" t="s">
        <v>274</v>
      </c>
      <c r="D3" s="15" t="s">
        <v>51</v>
      </c>
      <c r="E3" s="115" t="s">
        <v>2</v>
      </c>
      <c r="F3" s="115" t="s">
        <v>2</v>
      </c>
      <c r="G3" s="115"/>
      <c r="H3" s="115"/>
      <c r="I3" s="7" t="s">
        <v>1640</v>
      </c>
      <c r="J3" s="15" t="s">
        <v>277</v>
      </c>
      <c r="K3" s="3" t="s">
        <v>1611</v>
      </c>
      <c r="L3" s="3" t="s">
        <v>1612</v>
      </c>
      <c r="M3" s="4">
        <v>0</v>
      </c>
      <c r="O3" s="82">
        <v>0</v>
      </c>
      <c r="P3" s="82">
        <f t="shared" ref="P3:P9" si="0">O3</f>
        <v>0</v>
      </c>
      <c r="Q3" s="40"/>
    </row>
    <row r="4" spans="1:18" ht="54.95" customHeight="1" x14ac:dyDescent="0.2">
      <c r="A4" s="9">
        <v>2</v>
      </c>
      <c r="B4" s="39">
        <v>30</v>
      </c>
      <c r="C4" s="15" t="s">
        <v>274</v>
      </c>
      <c r="D4" s="15" t="s">
        <v>51</v>
      </c>
      <c r="E4" s="115" t="s">
        <v>10</v>
      </c>
      <c r="F4" s="115" t="s">
        <v>10</v>
      </c>
      <c r="G4" s="115"/>
      <c r="H4" s="115"/>
      <c r="I4" s="7" t="s">
        <v>1640</v>
      </c>
      <c r="J4" s="15" t="s">
        <v>285</v>
      </c>
      <c r="K4" s="15" t="s">
        <v>286</v>
      </c>
      <c r="L4" s="15" t="s">
        <v>706</v>
      </c>
      <c r="M4" s="4">
        <v>0</v>
      </c>
      <c r="O4" s="82">
        <v>0</v>
      </c>
      <c r="P4" s="82">
        <f t="shared" si="0"/>
        <v>0</v>
      </c>
      <c r="Q4" s="40"/>
    </row>
    <row r="5" spans="1:18" ht="54.95" customHeight="1" x14ac:dyDescent="0.2">
      <c r="A5" s="9">
        <v>3</v>
      </c>
      <c r="B5" s="39">
        <v>30</v>
      </c>
      <c r="C5" s="15" t="s">
        <v>274</v>
      </c>
      <c r="D5" s="15" t="s">
        <v>51</v>
      </c>
      <c r="E5" s="115" t="s">
        <v>10</v>
      </c>
      <c r="F5" s="115" t="s">
        <v>10</v>
      </c>
      <c r="G5" s="115"/>
      <c r="H5" s="115"/>
      <c r="I5" s="7" t="s">
        <v>1640</v>
      </c>
      <c r="J5" s="15" t="s">
        <v>287</v>
      </c>
      <c r="K5" s="15" t="s">
        <v>288</v>
      </c>
      <c r="L5" s="3" t="s">
        <v>1610</v>
      </c>
      <c r="M5" s="4">
        <v>0</v>
      </c>
      <c r="O5" s="82">
        <v>0</v>
      </c>
      <c r="P5" s="82">
        <f t="shared" si="0"/>
        <v>0</v>
      </c>
      <c r="Q5" s="40"/>
    </row>
    <row r="6" spans="1:18" ht="54.95" customHeight="1" x14ac:dyDescent="0.2">
      <c r="A6" s="9">
        <v>4</v>
      </c>
      <c r="B6" s="39">
        <v>30</v>
      </c>
      <c r="C6" s="15" t="s">
        <v>274</v>
      </c>
      <c r="D6" s="15" t="s">
        <v>51</v>
      </c>
      <c r="E6" s="115" t="s">
        <v>10</v>
      </c>
      <c r="F6" s="115" t="s">
        <v>10</v>
      </c>
      <c r="G6" s="115"/>
      <c r="H6" s="115"/>
      <c r="I6" s="7" t="s">
        <v>1640</v>
      </c>
      <c r="J6" s="15" t="s">
        <v>289</v>
      </c>
      <c r="K6" s="15" t="s">
        <v>290</v>
      </c>
      <c r="L6" s="15" t="s">
        <v>291</v>
      </c>
      <c r="M6" s="4">
        <v>0</v>
      </c>
      <c r="O6" s="82">
        <v>0</v>
      </c>
      <c r="P6" s="82">
        <f t="shared" si="0"/>
        <v>0</v>
      </c>
      <c r="Q6" s="40"/>
    </row>
    <row r="7" spans="1:18" ht="54.95" customHeight="1" x14ac:dyDescent="0.2">
      <c r="A7" s="9">
        <v>5</v>
      </c>
      <c r="B7" s="39">
        <v>30</v>
      </c>
      <c r="C7" s="15" t="s">
        <v>274</v>
      </c>
      <c r="D7" s="15" t="s">
        <v>51</v>
      </c>
      <c r="E7" s="115" t="s">
        <v>2</v>
      </c>
      <c r="F7" s="115" t="s">
        <v>2</v>
      </c>
      <c r="G7" s="115"/>
      <c r="H7" s="115"/>
      <c r="I7" s="7" t="s">
        <v>1640</v>
      </c>
      <c r="J7" s="15" t="s">
        <v>308</v>
      </c>
      <c r="K7" s="15" t="s">
        <v>309</v>
      </c>
      <c r="L7" s="15" t="s">
        <v>310</v>
      </c>
      <c r="M7" s="4">
        <v>0</v>
      </c>
      <c r="O7" s="82">
        <v>0</v>
      </c>
      <c r="P7" s="82">
        <f t="shared" si="0"/>
        <v>0</v>
      </c>
      <c r="Q7" s="40"/>
      <c r="R7" s="30" t="s">
        <v>540</v>
      </c>
    </row>
    <row r="8" spans="1:18" ht="54.95" customHeight="1" x14ac:dyDescent="0.2">
      <c r="A8" s="9">
        <v>6</v>
      </c>
      <c r="B8" s="39">
        <v>30</v>
      </c>
      <c r="C8" s="15" t="s">
        <v>274</v>
      </c>
      <c r="D8" s="15" t="s">
        <v>51</v>
      </c>
      <c r="E8" s="115" t="s">
        <v>2</v>
      </c>
      <c r="F8" s="115" t="s">
        <v>2</v>
      </c>
      <c r="G8" s="115"/>
      <c r="H8" s="115"/>
      <c r="I8" s="7" t="s">
        <v>1640</v>
      </c>
      <c r="J8" s="15" t="s">
        <v>312</v>
      </c>
      <c r="K8" s="15" t="s">
        <v>313</v>
      </c>
      <c r="L8" s="3" t="s">
        <v>1613</v>
      </c>
      <c r="M8" s="4">
        <v>0</v>
      </c>
      <c r="O8" s="82">
        <v>0</v>
      </c>
      <c r="P8" s="82">
        <f t="shared" si="0"/>
        <v>0</v>
      </c>
      <c r="Q8" s="40"/>
      <c r="R8" s="30" t="s">
        <v>541</v>
      </c>
    </row>
    <row r="9" spans="1:18" ht="54.95" customHeight="1" x14ac:dyDescent="0.2">
      <c r="A9" s="9">
        <v>7</v>
      </c>
      <c r="B9" s="2">
        <v>30</v>
      </c>
      <c r="C9" s="3" t="s">
        <v>274</v>
      </c>
      <c r="D9" s="3" t="s">
        <v>51</v>
      </c>
      <c r="E9" s="108" t="s">
        <v>10</v>
      </c>
      <c r="F9" s="108" t="s">
        <v>10</v>
      </c>
      <c r="I9" s="7" t="s">
        <v>1639</v>
      </c>
      <c r="J9" s="29" t="s">
        <v>671</v>
      </c>
      <c r="K9" s="3" t="s">
        <v>659</v>
      </c>
      <c r="L9" s="3" t="s">
        <v>660</v>
      </c>
      <c r="M9" s="4">
        <v>0</v>
      </c>
      <c r="O9" s="82">
        <v>0</v>
      </c>
      <c r="P9" s="82">
        <f t="shared" si="0"/>
        <v>0</v>
      </c>
      <c r="Q9" s="40"/>
      <c r="R9" s="30" t="s">
        <v>538</v>
      </c>
    </row>
    <row r="10" spans="1:18" ht="54.95" customHeight="1" x14ac:dyDescent="0.2">
      <c r="A10" s="9">
        <v>8</v>
      </c>
      <c r="B10" s="2">
        <v>30</v>
      </c>
      <c r="C10" s="3" t="s">
        <v>274</v>
      </c>
      <c r="D10" s="3" t="s">
        <v>51</v>
      </c>
      <c r="E10" s="108" t="s">
        <v>10</v>
      </c>
      <c r="F10" s="108" t="s">
        <v>10</v>
      </c>
      <c r="I10" s="7" t="s">
        <v>1639</v>
      </c>
      <c r="J10" s="29" t="s">
        <v>675</v>
      </c>
      <c r="K10" s="43" t="s">
        <v>1273</v>
      </c>
      <c r="L10" s="43" t="s">
        <v>666</v>
      </c>
      <c r="M10" s="4">
        <v>0</v>
      </c>
      <c r="O10" s="82">
        <v>0</v>
      </c>
      <c r="P10" s="82">
        <f t="shared" ref="P10:P73" si="1">O10</f>
        <v>0</v>
      </c>
      <c r="Q10" s="40"/>
    </row>
    <row r="11" spans="1:18" ht="54.95" customHeight="1" x14ac:dyDescent="0.2">
      <c r="A11" s="9">
        <v>9</v>
      </c>
      <c r="B11" s="22">
        <v>31</v>
      </c>
      <c r="C11" s="15" t="s">
        <v>330</v>
      </c>
      <c r="D11" s="15" t="s">
        <v>51</v>
      </c>
      <c r="E11" s="110" t="s">
        <v>3</v>
      </c>
      <c r="F11" s="110" t="s">
        <v>3</v>
      </c>
      <c r="H11" s="110"/>
      <c r="I11" s="7" t="s">
        <v>1652</v>
      </c>
      <c r="J11" s="15" t="s">
        <v>466</v>
      </c>
      <c r="K11" s="15" t="s">
        <v>467</v>
      </c>
      <c r="L11" s="15" t="s">
        <v>468</v>
      </c>
      <c r="M11" s="17">
        <v>0</v>
      </c>
      <c r="N11" s="17"/>
      <c r="O11" s="82">
        <v>0</v>
      </c>
      <c r="P11" s="82">
        <f t="shared" si="1"/>
        <v>0</v>
      </c>
      <c r="Q11" s="40"/>
      <c r="R11" s="24"/>
    </row>
    <row r="12" spans="1:18" ht="54.95" customHeight="1" x14ac:dyDescent="0.2">
      <c r="A12" s="9">
        <v>10</v>
      </c>
      <c r="B12" s="22">
        <v>31</v>
      </c>
      <c r="C12" s="15" t="s">
        <v>330</v>
      </c>
      <c r="D12" s="15" t="s">
        <v>51</v>
      </c>
      <c r="E12" s="110" t="s">
        <v>3</v>
      </c>
      <c r="F12" s="110" t="s">
        <v>3</v>
      </c>
      <c r="H12" s="110"/>
      <c r="I12" s="7" t="s">
        <v>1651</v>
      </c>
      <c r="J12" s="15" t="s">
        <v>469</v>
      </c>
      <c r="K12" s="15" t="s">
        <v>470</v>
      </c>
      <c r="L12" s="15" t="s">
        <v>471</v>
      </c>
      <c r="M12" s="17">
        <v>0</v>
      </c>
      <c r="N12" s="17"/>
      <c r="O12" s="82">
        <v>0</v>
      </c>
      <c r="P12" s="82">
        <f t="shared" si="1"/>
        <v>0</v>
      </c>
      <c r="Q12" s="40"/>
      <c r="R12" s="24"/>
    </row>
    <row r="13" spans="1:18" ht="54.95" customHeight="1" x14ac:dyDescent="0.2">
      <c r="A13" s="9">
        <v>11</v>
      </c>
      <c r="B13" s="49">
        <v>31</v>
      </c>
      <c r="C13" s="15" t="s">
        <v>377</v>
      </c>
      <c r="D13" s="15" t="s">
        <v>51</v>
      </c>
      <c r="E13" s="110" t="s">
        <v>2</v>
      </c>
      <c r="F13" s="110" t="s">
        <v>2</v>
      </c>
      <c r="H13" s="110"/>
      <c r="I13" s="7" t="s">
        <v>1662</v>
      </c>
      <c r="J13" s="15" t="s">
        <v>442</v>
      </c>
      <c r="K13" s="55" t="s">
        <v>443</v>
      </c>
      <c r="L13" s="15" t="s">
        <v>444</v>
      </c>
      <c r="M13" s="17">
        <v>0</v>
      </c>
      <c r="N13" s="17"/>
      <c r="O13" s="82">
        <v>0</v>
      </c>
      <c r="P13" s="82">
        <f t="shared" si="1"/>
        <v>0</v>
      </c>
      <c r="Q13" s="40"/>
      <c r="R13" s="48" t="s">
        <v>396</v>
      </c>
    </row>
    <row r="14" spans="1:18" ht="54.95" customHeight="1" x14ac:dyDescent="0.2">
      <c r="A14" s="9">
        <v>12</v>
      </c>
      <c r="B14" s="2">
        <v>32</v>
      </c>
      <c r="C14" s="15" t="s">
        <v>1070</v>
      </c>
      <c r="D14" s="25" t="s">
        <v>51</v>
      </c>
      <c r="E14" s="112" t="s">
        <v>10</v>
      </c>
      <c r="F14" s="112" t="s">
        <v>10</v>
      </c>
      <c r="G14" s="112"/>
      <c r="H14" s="112"/>
      <c r="I14" s="7" t="s">
        <v>1666</v>
      </c>
      <c r="J14" s="27" t="s">
        <v>1140</v>
      </c>
      <c r="K14" s="27" t="s">
        <v>1141</v>
      </c>
      <c r="L14" s="57"/>
      <c r="M14" s="17">
        <v>0</v>
      </c>
      <c r="N14" s="17"/>
      <c r="O14" s="82">
        <v>0</v>
      </c>
      <c r="P14" s="82">
        <f t="shared" si="1"/>
        <v>0</v>
      </c>
      <c r="Q14" s="40"/>
      <c r="R14" s="40"/>
    </row>
    <row r="15" spans="1:18" ht="54.95" customHeight="1" x14ac:dyDescent="0.2">
      <c r="A15" s="9">
        <v>13</v>
      </c>
      <c r="B15" s="2">
        <v>32</v>
      </c>
      <c r="C15" s="15" t="s">
        <v>1070</v>
      </c>
      <c r="D15" s="15" t="s">
        <v>51</v>
      </c>
      <c r="E15" s="113" t="s">
        <v>10</v>
      </c>
      <c r="F15" s="113" t="s">
        <v>10</v>
      </c>
      <c r="G15" s="113"/>
      <c r="H15" s="113"/>
      <c r="I15" s="7" t="s">
        <v>1665</v>
      </c>
      <c r="J15" s="15" t="s">
        <v>1142</v>
      </c>
      <c r="K15" s="15" t="s">
        <v>1143</v>
      </c>
      <c r="L15" s="21"/>
      <c r="M15" s="17">
        <v>0</v>
      </c>
      <c r="N15" s="17"/>
      <c r="O15" s="82">
        <v>0</v>
      </c>
      <c r="P15" s="82">
        <f t="shared" si="1"/>
        <v>0</v>
      </c>
      <c r="Q15" s="40"/>
      <c r="R15" s="40"/>
    </row>
    <row r="16" spans="1:18" ht="54.95" customHeight="1" x14ac:dyDescent="0.2">
      <c r="A16" s="9">
        <v>14</v>
      </c>
      <c r="B16" s="2">
        <v>32</v>
      </c>
      <c r="C16" s="15" t="s">
        <v>1070</v>
      </c>
      <c r="D16" s="15" t="s">
        <v>51</v>
      </c>
      <c r="E16" s="113" t="s">
        <v>10</v>
      </c>
      <c r="F16" s="113" t="s">
        <v>10</v>
      </c>
      <c r="G16" s="113"/>
      <c r="H16" s="113"/>
      <c r="I16" s="7" t="s">
        <v>1664</v>
      </c>
      <c r="J16" s="15" t="s">
        <v>1144</v>
      </c>
      <c r="K16" s="15" t="s">
        <v>1145</v>
      </c>
      <c r="L16" s="21"/>
      <c r="M16" s="17">
        <v>0</v>
      </c>
      <c r="N16" s="17"/>
      <c r="O16" s="82">
        <v>0</v>
      </c>
      <c r="P16" s="82">
        <f t="shared" si="1"/>
        <v>0</v>
      </c>
      <c r="Q16" s="40"/>
      <c r="R16" s="40"/>
    </row>
    <row r="17" spans="1:18" ht="54.95" customHeight="1" x14ac:dyDescent="0.2">
      <c r="A17" s="9">
        <v>15</v>
      </c>
      <c r="B17" s="2">
        <v>32</v>
      </c>
      <c r="C17" s="15" t="s">
        <v>1070</v>
      </c>
      <c r="D17" s="15" t="s">
        <v>51</v>
      </c>
      <c r="E17" s="113" t="s">
        <v>2</v>
      </c>
      <c r="F17" s="113" t="s">
        <v>2</v>
      </c>
      <c r="G17" s="113"/>
      <c r="H17" s="113"/>
      <c r="I17" s="7" t="s">
        <v>1664</v>
      </c>
      <c r="J17" s="60" t="s">
        <v>1173</v>
      </c>
      <c r="K17" s="27" t="s">
        <v>1174</v>
      </c>
      <c r="L17" s="57" t="s">
        <v>1175</v>
      </c>
      <c r="M17" s="17">
        <v>0</v>
      </c>
      <c r="N17" s="17"/>
      <c r="O17" s="82">
        <v>0</v>
      </c>
      <c r="P17" s="82">
        <f t="shared" si="1"/>
        <v>0</v>
      </c>
      <c r="Q17" s="40"/>
      <c r="R17" s="40"/>
    </row>
    <row r="18" spans="1:18" ht="54.95" customHeight="1" x14ac:dyDescent="0.2">
      <c r="A18" s="9">
        <v>16</v>
      </c>
      <c r="B18" s="2">
        <v>32</v>
      </c>
      <c r="C18" s="15" t="s">
        <v>1070</v>
      </c>
      <c r="D18" s="15" t="s">
        <v>51</v>
      </c>
      <c r="E18" s="113" t="s">
        <v>10</v>
      </c>
      <c r="F18" s="113" t="s">
        <v>10</v>
      </c>
      <c r="G18" s="113"/>
      <c r="H18" s="113"/>
      <c r="I18" s="7" t="s">
        <v>1667</v>
      </c>
      <c r="J18" s="15" t="s">
        <v>1146</v>
      </c>
      <c r="K18" s="15" t="s">
        <v>1147</v>
      </c>
      <c r="L18" s="21"/>
      <c r="M18" s="17">
        <v>0</v>
      </c>
      <c r="N18" s="17"/>
      <c r="O18" s="82">
        <v>0</v>
      </c>
      <c r="P18" s="82">
        <f t="shared" si="1"/>
        <v>0</v>
      </c>
      <c r="Q18" s="40"/>
      <c r="R18" s="40"/>
    </row>
    <row r="19" spans="1:18" ht="54.95" customHeight="1" x14ac:dyDescent="0.2">
      <c r="A19" s="9">
        <v>17</v>
      </c>
      <c r="B19" s="2">
        <v>32</v>
      </c>
      <c r="C19" s="15" t="s">
        <v>1070</v>
      </c>
      <c r="D19" s="15" t="s">
        <v>51</v>
      </c>
      <c r="E19" s="113" t="s">
        <v>2</v>
      </c>
      <c r="F19" s="113" t="s">
        <v>2</v>
      </c>
      <c r="G19" s="113"/>
      <c r="H19" s="113"/>
      <c r="I19" s="7" t="s">
        <v>1667</v>
      </c>
      <c r="J19" s="60" t="s">
        <v>1176</v>
      </c>
      <c r="K19" s="27" t="s">
        <v>1177</v>
      </c>
      <c r="L19" s="57" t="s">
        <v>1178</v>
      </c>
      <c r="M19" s="17">
        <v>0</v>
      </c>
      <c r="N19" s="17"/>
      <c r="O19" s="82">
        <v>0</v>
      </c>
      <c r="P19" s="82">
        <f t="shared" si="1"/>
        <v>0</v>
      </c>
      <c r="Q19" s="40"/>
      <c r="R19" s="40"/>
    </row>
    <row r="20" spans="1:18" ht="54.95" customHeight="1" x14ac:dyDescent="0.2">
      <c r="A20" s="9">
        <v>18</v>
      </c>
      <c r="B20" s="2">
        <v>32</v>
      </c>
      <c r="C20" s="15" t="s">
        <v>1070</v>
      </c>
      <c r="D20" s="15" t="s">
        <v>51</v>
      </c>
      <c r="E20" s="113" t="s">
        <v>2</v>
      </c>
      <c r="F20" s="113" t="s">
        <v>2</v>
      </c>
      <c r="G20" s="113"/>
      <c r="H20" s="113"/>
      <c r="I20" s="7" t="s">
        <v>1667</v>
      </c>
      <c r="J20" s="60" t="s">
        <v>1179</v>
      </c>
      <c r="K20" s="27" t="s">
        <v>1180</v>
      </c>
      <c r="L20" s="21"/>
      <c r="M20" s="17">
        <v>0</v>
      </c>
      <c r="N20" s="17"/>
      <c r="O20" s="82">
        <v>0</v>
      </c>
      <c r="P20" s="82">
        <f t="shared" si="1"/>
        <v>0</v>
      </c>
      <c r="Q20" s="40"/>
      <c r="R20" s="40"/>
    </row>
    <row r="21" spans="1:18" ht="54.95" customHeight="1" x14ac:dyDescent="0.2">
      <c r="A21" s="9">
        <v>19</v>
      </c>
      <c r="B21" s="2">
        <v>32</v>
      </c>
      <c r="C21" s="15" t="s">
        <v>1022</v>
      </c>
      <c r="D21" s="15" t="s">
        <v>51</v>
      </c>
      <c r="E21" s="113" t="s">
        <v>10</v>
      </c>
      <c r="F21" s="113" t="s">
        <v>10</v>
      </c>
      <c r="G21" s="113"/>
      <c r="H21" s="113"/>
      <c r="I21" s="7" t="s">
        <v>1671</v>
      </c>
      <c r="J21" s="15" t="s">
        <v>1148</v>
      </c>
      <c r="K21" s="15" t="s">
        <v>1149</v>
      </c>
      <c r="L21" s="21" t="s">
        <v>1150</v>
      </c>
      <c r="M21" s="17">
        <v>0</v>
      </c>
      <c r="N21" s="17"/>
      <c r="O21" s="82">
        <v>0</v>
      </c>
      <c r="P21" s="82">
        <f t="shared" si="1"/>
        <v>0</v>
      </c>
      <c r="Q21" s="40"/>
      <c r="R21" s="40"/>
    </row>
    <row r="22" spans="1:18" ht="54.95" customHeight="1" x14ac:dyDescent="0.2">
      <c r="A22" s="9">
        <v>20</v>
      </c>
      <c r="B22" s="2">
        <v>32</v>
      </c>
      <c r="C22" s="15" t="s">
        <v>1151</v>
      </c>
      <c r="D22" s="25" t="s">
        <v>51</v>
      </c>
      <c r="E22" s="112" t="s">
        <v>10</v>
      </c>
      <c r="F22" s="112" t="s">
        <v>10</v>
      </c>
      <c r="G22" s="112"/>
      <c r="H22" s="112"/>
      <c r="I22" s="7" t="s">
        <v>1673</v>
      </c>
      <c r="J22" s="27" t="s">
        <v>1152</v>
      </c>
      <c r="K22" s="27" t="s">
        <v>1153</v>
      </c>
      <c r="L22" s="57" t="s">
        <v>1154</v>
      </c>
      <c r="M22" s="17">
        <v>0</v>
      </c>
      <c r="N22" s="17"/>
      <c r="O22" s="82">
        <v>0</v>
      </c>
      <c r="P22" s="82">
        <f t="shared" si="1"/>
        <v>0</v>
      </c>
      <c r="Q22" s="40"/>
      <c r="R22" s="40"/>
    </row>
    <row r="23" spans="1:18" ht="54.95" customHeight="1" x14ac:dyDescent="0.2">
      <c r="A23" s="9">
        <v>21</v>
      </c>
      <c r="B23" s="2">
        <v>32</v>
      </c>
      <c r="C23" s="15" t="s">
        <v>1151</v>
      </c>
      <c r="D23" s="15" t="s">
        <v>51</v>
      </c>
      <c r="E23" s="113" t="s">
        <v>10</v>
      </c>
      <c r="F23" s="113" t="s">
        <v>10</v>
      </c>
      <c r="G23" s="113"/>
      <c r="H23" s="113"/>
      <c r="I23" s="7" t="s">
        <v>1673</v>
      </c>
      <c r="J23" s="15" t="s">
        <v>1155</v>
      </c>
      <c r="K23" s="15" t="s">
        <v>1156</v>
      </c>
      <c r="L23" s="21" t="s">
        <v>1154</v>
      </c>
      <c r="M23" s="17">
        <v>0</v>
      </c>
      <c r="N23" s="17"/>
      <c r="O23" s="82">
        <v>0</v>
      </c>
      <c r="P23" s="82">
        <f t="shared" si="1"/>
        <v>0</v>
      </c>
      <c r="Q23" s="40"/>
      <c r="R23" s="40"/>
    </row>
    <row r="24" spans="1:18" ht="54.95" customHeight="1" x14ac:dyDescent="0.2">
      <c r="A24" s="9">
        <v>22</v>
      </c>
      <c r="B24" s="2">
        <v>32</v>
      </c>
      <c r="C24" s="15" t="s">
        <v>1157</v>
      </c>
      <c r="D24" s="15" t="s">
        <v>51</v>
      </c>
      <c r="E24" s="113" t="s">
        <v>10</v>
      </c>
      <c r="F24" s="113" t="s">
        <v>10</v>
      </c>
      <c r="G24" s="113"/>
      <c r="H24" s="113"/>
      <c r="I24" s="7" t="s">
        <v>1674</v>
      </c>
      <c r="J24" s="15" t="s">
        <v>1158</v>
      </c>
      <c r="K24" s="15" t="s">
        <v>1159</v>
      </c>
      <c r="L24" s="21" t="s">
        <v>1160</v>
      </c>
      <c r="M24" s="17">
        <v>0</v>
      </c>
      <c r="N24" s="17"/>
      <c r="O24" s="82">
        <v>0</v>
      </c>
      <c r="P24" s="82">
        <f t="shared" si="1"/>
        <v>0</v>
      </c>
      <c r="Q24" s="40"/>
      <c r="R24" s="40"/>
    </row>
    <row r="25" spans="1:18" ht="54.95" customHeight="1" x14ac:dyDescent="0.2">
      <c r="A25" s="9">
        <v>23</v>
      </c>
      <c r="B25" s="2">
        <v>32</v>
      </c>
      <c r="C25" s="15" t="s">
        <v>1018</v>
      </c>
      <c r="D25" s="15" t="s">
        <v>51</v>
      </c>
      <c r="E25" s="113" t="s">
        <v>2</v>
      </c>
      <c r="F25" s="113" t="s">
        <v>2</v>
      </c>
      <c r="G25" s="113"/>
      <c r="H25" s="113"/>
      <c r="I25" s="7" t="s">
        <v>1674</v>
      </c>
      <c r="J25" s="15" t="s">
        <v>1181</v>
      </c>
      <c r="K25" s="15" t="s">
        <v>1182</v>
      </c>
      <c r="L25" s="21" t="s">
        <v>1183</v>
      </c>
      <c r="M25" s="17">
        <v>0</v>
      </c>
      <c r="N25" s="17"/>
      <c r="O25" s="82">
        <v>0</v>
      </c>
      <c r="P25" s="82">
        <f t="shared" si="1"/>
        <v>0</v>
      </c>
      <c r="Q25" s="40"/>
      <c r="R25" s="40"/>
    </row>
    <row r="26" spans="1:18" ht="54.95" customHeight="1" x14ac:dyDescent="0.2">
      <c r="A26" s="9">
        <v>24</v>
      </c>
      <c r="B26" s="2">
        <v>32</v>
      </c>
      <c r="C26" s="15" t="s">
        <v>1018</v>
      </c>
      <c r="D26" s="15" t="s">
        <v>51</v>
      </c>
      <c r="E26" s="113" t="s">
        <v>10</v>
      </c>
      <c r="F26" s="113" t="s">
        <v>10</v>
      </c>
      <c r="G26" s="113"/>
      <c r="H26" s="113"/>
      <c r="I26" s="7" t="s">
        <v>1675</v>
      </c>
      <c r="J26" s="15" t="s">
        <v>1161</v>
      </c>
      <c r="K26" s="15" t="s">
        <v>1162</v>
      </c>
      <c r="L26" s="21" t="s">
        <v>1163</v>
      </c>
      <c r="M26" s="17">
        <v>0</v>
      </c>
      <c r="N26" s="17"/>
      <c r="O26" s="82">
        <v>0</v>
      </c>
      <c r="P26" s="82">
        <f t="shared" si="1"/>
        <v>0</v>
      </c>
      <c r="Q26" s="40"/>
      <c r="R26" s="40"/>
    </row>
    <row r="27" spans="1:18" ht="54.95" customHeight="1" x14ac:dyDescent="0.2">
      <c r="A27" s="9">
        <v>25</v>
      </c>
      <c r="B27" s="2">
        <v>32</v>
      </c>
      <c r="C27" s="15" t="s">
        <v>1271</v>
      </c>
      <c r="D27" s="15" t="s">
        <v>51</v>
      </c>
      <c r="E27" s="113" t="s">
        <v>10</v>
      </c>
      <c r="F27" s="113" t="s">
        <v>10</v>
      </c>
      <c r="G27" s="113"/>
      <c r="H27" s="113"/>
      <c r="I27" s="7" t="s">
        <v>1676</v>
      </c>
      <c r="J27" s="15" t="s">
        <v>1164</v>
      </c>
      <c r="K27" s="15" t="s">
        <v>1165</v>
      </c>
      <c r="L27" s="21" t="s">
        <v>1166</v>
      </c>
      <c r="M27" s="17">
        <v>0</v>
      </c>
      <c r="N27" s="17"/>
      <c r="O27" s="82">
        <v>0</v>
      </c>
      <c r="P27" s="82">
        <f t="shared" si="1"/>
        <v>0</v>
      </c>
      <c r="Q27" s="40"/>
      <c r="R27" s="40"/>
    </row>
    <row r="28" spans="1:18" ht="54.95" customHeight="1" x14ac:dyDescent="0.2">
      <c r="A28" s="9">
        <v>26</v>
      </c>
      <c r="B28" s="2">
        <v>32</v>
      </c>
      <c r="C28" s="15" t="s">
        <v>1271</v>
      </c>
      <c r="D28" s="15" t="s">
        <v>51</v>
      </c>
      <c r="E28" s="113" t="s">
        <v>2</v>
      </c>
      <c r="F28" s="113" t="s">
        <v>2</v>
      </c>
      <c r="G28" s="113"/>
      <c r="H28" s="113"/>
      <c r="I28" s="7" t="s">
        <v>1676</v>
      </c>
      <c r="J28" s="15" t="s">
        <v>1184</v>
      </c>
      <c r="K28" s="15" t="s">
        <v>1185</v>
      </c>
      <c r="L28" s="21" t="s">
        <v>1186</v>
      </c>
      <c r="M28" s="17">
        <v>0</v>
      </c>
      <c r="N28" s="17"/>
      <c r="O28" s="82">
        <v>0</v>
      </c>
      <c r="P28" s="82">
        <f t="shared" si="1"/>
        <v>0</v>
      </c>
      <c r="Q28" s="40"/>
      <c r="R28" s="40"/>
    </row>
    <row r="29" spans="1:18" ht="54.95" customHeight="1" x14ac:dyDescent="0.2">
      <c r="A29" s="9">
        <v>27</v>
      </c>
      <c r="B29" s="2">
        <v>32</v>
      </c>
      <c r="C29" s="15" t="s">
        <v>1271</v>
      </c>
      <c r="D29" s="15" t="s">
        <v>51</v>
      </c>
      <c r="E29" s="113" t="s">
        <v>3</v>
      </c>
      <c r="F29" s="113" t="s">
        <v>3</v>
      </c>
      <c r="G29" s="113"/>
      <c r="H29" s="113"/>
      <c r="I29" s="7" t="s">
        <v>1676</v>
      </c>
      <c r="J29" s="15" t="s">
        <v>1187</v>
      </c>
      <c r="K29" s="15" t="s">
        <v>1188</v>
      </c>
      <c r="L29" s="21" t="s">
        <v>1189</v>
      </c>
      <c r="M29" s="17">
        <v>0</v>
      </c>
      <c r="N29" s="17"/>
      <c r="O29" s="82">
        <v>0</v>
      </c>
      <c r="P29" s="82">
        <f t="shared" si="1"/>
        <v>0</v>
      </c>
      <c r="Q29" s="40"/>
      <c r="R29" s="40"/>
    </row>
    <row r="30" spans="1:18" ht="54.95" customHeight="1" x14ac:dyDescent="0.2">
      <c r="A30" s="9">
        <v>28</v>
      </c>
      <c r="B30" s="2">
        <v>32</v>
      </c>
      <c r="C30" s="15" t="s">
        <v>1030</v>
      </c>
      <c r="D30" s="15" t="s">
        <v>51</v>
      </c>
      <c r="E30" s="113" t="s">
        <v>3</v>
      </c>
      <c r="F30" s="113" t="s">
        <v>3</v>
      </c>
      <c r="G30" s="113"/>
      <c r="H30" s="113"/>
      <c r="I30" s="7" t="s">
        <v>1681</v>
      </c>
      <c r="J30" s="15" t="s">
        <v>1190</v>
      </c>
      <c r="K30" s="15" t="s">
        <v>1191</v>
      </c>
      <c r="L30" s="21" t="s">
        <v>1192</v>
      </c>
      <c r="M30" s="17">
        <v>0</v>
      </c>
      <c r="N30" s="17"/>
      <c r="O30" s="82">
        <v>0</v>
      </c>
      <c r="P30" s="82">
        <f t="shared" si="1"/>
        <v>0</v>
      </c>
      <c r="Q30" s="40"/>
      <c r="R30" s="40"/>
    </row>
    <row r="31" spans="1:18" ht="54.95" customHeight="1" x14ac:dyDescent="0.2">
      <c r="A31" s="9">
        <v>29</v>
      </c>
      <c r="B31" s="2">
        <v>32</v>
      </c>
      <c r="C31" s="15" t="s">
        <v>1030</v>
      </c>
      <c r="D31" s="15" t="s">
        <v>51</v>
      </c>
      <c r="E31" s="113" t="s">
        <v>3</v>
      </c>
      <c r="F31" s="113" t="s">
        <v>3</v>
      </c>
      <c r="G31" s="113"/>
      <c r="H31" s="113"/>
      <c r="I31" s="7" t="s">
        <v>1681</v>
      </c>
      <c r="J31" s="15" t="s">
        <v>1193</v>
      </c>
      <c r="K31" s="15" t="s">
        <v>1194</v>
      </c>
      <c r="L31" s="21" t="s">
        <v>1195</v>
      </c>
      <c r="M31" s="17">
        <v>0</v>
      </c>
      <c r="N31" s="17"/>
      <c r="O31" s="82">
        <v>0</v>
      </c>
      <c r="P31" s="82">
        <f t="shared" si="1"/>
        <v>0</v>
      </c>
      <c r="Q31" s="40"/>
      <c r="R31" s="40"/>
    </row>
    <row r="32" spans="1:18" ht="54.95" customHeight="1" x14ac:dyDescent="0.2">
      <c r="A32" s="9">
        <v>30</v>
      </c>
      <c r="B32" s="2">
        <v>32</v>
      </c>
      <c r="C32" s="15" t="s">
        <v>1030</v>
      </c>
      <c r="D32" s="15" t="s">
        <v>51</v>
      </c>
      <c r="E32" s="113" t="s">
        <v>10</v>
      </c>
      <c r="F32" s="113" t="s">
        <v>10</v>
      </c>
      <c r="G32" s="113"/>
      <c r="H32" s="113"/>
      <c r="I32" s="7" t="s">
        <v>1682</v>
      </c>
      <c r="J32" s="15" t="s">
        <v>1167</v>
      </c>
      <c r="K32" s="15" t="s">
        <v>1168</v>
      </c>
      <c r="L32" s="21" t="s">
        <v>1169</v>
      </c>
      <c r="M32" s="17">
        <v>0</v>
      </c>
      <c r="N32" s="17"/>
      <c r="O32" s="82">
        <v>0</v>
      </c>
      <c r="P32" s="82">
        <f t="shared" si="1"/>
        <v>0</v>
      </c>
      <c r="Q32" s="40"/>
      <c r="R32" s="40"/>
    </row>
    <row r="33" spans="1:18" ht="54.95" customHeight="1" x14ac:dyDescent="0.2">
      <c r="A33" s="9">
        <v>31</v>
      </c>
      <c r="B33" s="71">
        <v>33</v>
      </c>
      <c r="C33" s="27" t="s">
        <v>717</v>
      </c>
      <c r="D33" s="57" t="s">
        <v>51</v>
      </c>
      <c r="E33" s="111" t="s">
        <v>10</v>
      </c>
      <c r="F33" s="111" t="s">
        <v>10</v>
      </c>
      <c r="G33" s="111"/>
      <c r="H33" s="112"/>
      <c r="I33" s="7" t="s">
        <v>1688</v>
      </c>
      <c r="J33" s="27" t="s">
        <v>718</v>
      </c>
      <c r="K33" s="27" t="s">
        <v>719</v>
      </c>
      <c r="L33" s="27" t="s">
        <v>720</v>
      </c>
      <c r="M33" s="52">
        <v>0</v>
      </c>
      <c r="N33" s="52"/>
      <c r="O33" s="82">
        <v>0</v>
      </c>
      <c r="P33" s="82">
        <f t="shared" si="1"/>
        <v>0</v>
      </c>
      <c r="Q33" s="40"/>
      <c r="R33" s="72"/>
    </row>
    <row r="34" spans="1:18" ht="54.95" customHeight="1" x14ac:dyDescent="0.2">
      <c r="A34" s="9">
        <v>32</v>
      </c>
      <c r="B34" s="71">
        <v>33</v>
      </c>
      <c r="C34" s="27" t="s">
        <v>766</v>
      </c>
      <c r="D34" s="57" t="s">
        <v>51</v>
      </c>
      <c r="E34" s="111" t="s">
        <v>3</v>
      </c>
      <c r="F34" s="111" t="s">
        <v>3</v>
      </c>
      <c r="G34" s="126"/>
      <c r="H34" s="113"/>
      <c r="I34" s="7" t="s">
        <v>1691</v>
      </c>
      <c r="J34" s="15" t="s">
        <v>767</v>
      </c>
      <c r="K34" s="15" t="s">
        <v>768</v>
      </c>
      <c r="L34" s="15" t="s">
        <v>769</v>
      </c>
      <c r="M34" s="52">
        <v>0</v>
      </c>
      <c r="N34" s="52"/>
      <c r="O34" s="82">
        <v>0</v>
      </c>
      <c r="P34" s="82">
        <f t="shared" si="1"/>
        <v>0</v>
      </c>
      <c r="Q34" s="40"/>
      <c r="R34" s="54" t="s">
        <v>770</v>
      </c>
    </row>
    <row r="35" spans="1:18" ht="54.95" customHeight="1" x14ac:dyDescent="0.2">
      <c r="A35" s="9">
        <v>33</v>
      </c>
      <c r="B35" s="56">
        <v>33</v>
      </c>
      <c r="C35" s="27" t="s">
        <v>766</v>
      </c>
      <c r="D35" s="57" t="s">
        <v>51</v>
      </c>
      <c r="E35" s="112" t="s">
        <v>2</v>
      </c>
      <c r="F35" s="112" t="s">
        <v>2</v>
      </c>
      <c r="G35" s="112"/>
      <c r="H35" s="131"/>
      <c r="I35" s="7" t="s">
        <v>1690</v>
      </c>
      <c r="J35" s="29" t="s">
        <v>816</v>
      </c>
      <c r="K35" s="27" t="s">
        <v>817</v>
      </c>
      <c r="L35" s="27" t="s">
        <v>818</v>
      </c>
      <c r="M35" s="52">
        <v>0</v>
      </c>
      <c r="N35" s="52"/>
      <c r="O35" s="82">
        <v>0</v>
      </c>
      <c r="P35" s="82">
        <f t="shared" si="1"/>
        <v>0</v>
      </c>
      <c r="Q35" s="40"/>
      <c r="R35" s="72"/>
    </row>
    <row r="36" spans="1:18" ht="54.95" customHeight="1" x14ac:dyDescent="0.2">
      <c r="A36" s="9">
        <v>34</v>
      </c>
      <c r="B36" s="56">
        <v>33</v>
      </c>
      <c r="C36" s="27" t="s">
        <v>766</v>
      </c>
      <c r="D36" s="57" t="s">
        <v>51</v>
      </c>
      <c r="E36" s="112" t="s">
        <v>10</v>
      </c>
      <c r="F36" s="112" t="s">
        <v>10</v>
      </c>
      <c r="G36" s="112"/>
      <c r="H36" s="131"/>
      <c r="I36" s="7" t="s">
        <v>1690</v>
      </c>
      <c r="J36" s="29" t="s">
        <v>819</v>
      </c>
      <c r="K36" s="27" t="s">
        <v>820</v>
      </c>
      <c r="L36" s="27" t="s">
        <v>821</v>
      </c>
      <c r="M36" s="52">
        <v>0</v>
      </c>
      <c r="N36" s="52"/>
      <c r="O36" s="82">
        <v>0</v>
      </c>
      <c r="P36" s="82">
        <f t="shared" si="1"/>
        <v>0</v>
      </c>
      <c r="Q36" s="40"/>
      <c r="R36" s="72"/>
    </row>
    <row r="37" spans="1:18" ht="54.95" customHeight="1" x14ac:dyDescent="0.2">
      <c r="A37" s="9">
        <v>35</v>
      </c>
      <c r="B37" s="71">
        <v>33</v>
      </c>
      <c r="C37" s="27" t="s">
        <v>659</v>
      </c>
      <c r="D37" s="57" t="s">
        <v>51</v>
      </c>
      <c r="E37" s="111" t="s">
        <v>771</v>
      </c>
      <c r="F37" s="111" t="s">
        <v>771</v>
      </c>
      <c r="G37" s="111"/>
      <c r="H37" s="111"/>
      <c r="I37" s="7" t="s">
        <v>1696</v>
      </c>
      <c r="J37" s="60" t="s">
        <v>772</v>
      </c>
      <c r="K37" s="27" t="s">
        <v>660</v>
      </c>
      <c r="L37" s="27" t="s">
        <v>773</v>
      </c>
      <c r="M37" s="52">
        <v>0</v>
      </c>
      <c r="N37" s="52"/>
      <c r="O37" s="82">
        <v>0</v>
      </c>
      <c r="P37" s="82">
        <f t="shared" si="1"/>
        <v>0</v>
      </c>
      <c r="Q37" s="40"/>
      <c r="R37" s="54" t="s">
        <v>774</v>
      </c>
    </row>
    <row r="38" spans="1:18" ht="54.95" customHeight="1" x14ac:dyDescent="0.2">
      <c r="A38" s="9">
        <v>36</v>
      </c>
      <c r="B38" s="56">
        <v>33</v>
      </c>
      <c r="C38" s="27" t="s">
        <v>778</v>
      </c>
      <c r="D38" s="57" t="s">
        <v>51</v>
      </c>
      <c r="E38" s="112" t="s">
        <v>10</v>
      </c>
      <c r="F38" s="111" t="s">
        <v>10</v>
      </c>
      <c r="G38" s="112"/>
      <c r="H38" s="132"/>
      <c r="I38" s="7" t="s">
        <v>1702</v>
      </c>
      <c r="J38" s="3" t="s">
        <v>779</v>
      </c>
      <c r="K38" s="27" t="s">
        <v>780</v>
      </c>
      <c r="L38" s="27" t="s">
        <v>781</v>
      </c>
      <c r="M38" s="52">
        <v>0</v>
      </c>
      <c r="N38" s="52"/>
      <c r="O38" s="82">
        <v>0</v>
      </c>
      <c r="P38" s="82">
        <f t="shared" si="1"/>
        <v>0</v>
      </c>
      <c r="Q38" s="40"/>
      <c r="R38" s="72"/>
    </row>
    <row r="39" spans="1:18" ht="54.95" customHeight="1" x14ac:dyDescent="0.2">
      <c r="A39" s="9">
        <v>37</v>
      </c>
      <c r="B39" s="56">
        <v>33</v>
      </c>
      <c r="C39" s="27" t="s">
        <v>782</v>
      </c>
      <c r="D39" s="57" t="s">
        <v>51</v>
      </c>
      <c r="E39" s="112" t="s">
        <v>10</v>
      </c>
      <c r="F39" s="112" t="s">
        <v>10</v>
      </c>
      <c r="G39" s="112"/>
      <c r="H39" s="131"/>
      <c r="I39" s="7" t="s">
        <v>1701</v>
      </c>
      <c r="J39" s="29" t="s">
        <v>783</v>
      </c>
      <c r="K39" s="27" t="s">
        <v>784</v>
      </c>
      <c r="L39" s="27" t="s">
        <v>785</v>
      </c>
      <c r="M39" s="52">
        <v>0</v>
      </c>
      <c r="N39" s="52"/>
      <c r="O39" s="82">
        <v>0</v>
      </c>
      <c r="P39" s="82">
        <f t="shared" si="1"/>
        <v>0</v>
      </c>
      <c r="Q39" s="40"/>
      <c r="R39" s="72"/>
    </row>
    <row r="40" spans="1:18" ht="54.95" customHeight="1" x14ac:dyDescent="0.2">
      <c r="A40" s="9">
        <v>38</v>
      </c>
      <c r="B40" s="56">
        <v>33</v>
      </c>
      <c r="C40" s="27" t="s">
        <v>729</v>
      </c>
      <c r="D40" s="57" t="s">
        <v>51</v>
      </c>
      <c r="E40" s="112" t="s">
        <v>2</v>
      </c>
      <c r="F40" s="112" t="s">
        <v>2</v>
      </c>
      <c r="G40" s="112"/>
      <c r="H40" s="132"/>
      <c r="I40" s="7" t="s">
        <v>1701</v>
      </c>
      <c r="J40" s="3" t="s">
        <v>809</v>
      </c>
      <c r="K40" s="27" t="s">
        <v>810</v>
      </c>
      <c r="L40" s="27" t="s">
        <v>811</v>
      </c>
      <c r="M40" s="52">
        <v>0</v>
      </c>
      <c r="N40" s="52"/>
      <c r="O40" s="82">
        <v>0</v>
      </c>
      <c r="P40" s="82">
        <f t="shared" si="1"/>
        <v>0</v>
      </c>
      <c r="Q40" s="40"/>
      <c r="R40" s="72"/>
    </row>
    <row r="41" spans="1:18" ht="54.95" customHeight="1" x14ac:dyDescent="0.2">
      <c r="A41" s="9">
        <v>39</v>
      </c>
      <c r="B41" s="71">
        <v>33</v>
      </c>
      <c r="C41" s="27" t="s">
        <v>728</v>
      </c>
      <c r="D41" s="57" t="s">
        <v>51</v>
      </c>
      <c r="E41" s="111" t="s">
        <v>10</v>
      </c>
      <c r="F41" s="111" t="s">
        <v>10</v>
      </c>
      <c r="G41" s="111"/>
      <c r="H41" s="112"/>
      <c r="I41" s="7" t="s">
        <v>1704</v>
      </c>
      <c r="J41" s="27" t="s">
        <v>729</v>
      </c>
      <c r="K41" s="27" t="s">
        <v>730</v>
      </c>
      <c r="L41" s="27" t="s">
        <v>731</v>
      </c>
      <c r="M41" s="52">
        <v>0</v>
      </c>
      <c r="N41" s="52"/>
      <c r="O41" s="82">
        <v>0</v>
      </c>
      <c r="P41" s="82">
        <f t="shared" si="1"/>
        <v>0</v>
      </c>
      <c r="Q41" s="40"/>
      <c r="R41" s="72"/>
    </row>
    <row r="42" spans="1:18" ht="54.95" customHeight="1" x14ac:dyDescent="0.2">
      <c r="A42" s="9">
        <v>40</v>
      </c>
      <c r="B42" s="56">
        <v>33</v>
      </c>
      <c r="C42" s="27" t="s">
        <v>786</v>
      </c>
      <c r="D42" s="57" t="s">
        <v>51</v>
      </c>
      <c r="E42" s="112" t="s">
        <v>2</v>
      </c>
      <c r="F42" s="112" t="s">
        <v>2</v>
      </c>
      <c r="G42" s="112"/>
      <c r="H42" s="131"/>
      <c r="I42" s="7" t="s">
        <v>1708</v>
      </c>
      <c r="J42" s="29" t="s">
        <v>787</v>
      </c>
      <c r="K42" s="27" t="s">
        <v>788</v>
      </c>
      <c r="L42" s="27" t="s">
        <v>789</v>
      </c>
      <c r="M42" s="52">
        <v>0</v>
      </c>
      <c r="N42" s="52"/>
      <c r="O42" s="82">
        <v>0</v>
      </c>
      <c r="P42" s="82">
        <f t="shared" si="1"/>
        <v>0</v>
      </c>
      <c r="Q42" s="40"/>
      <c r="R42" s="72"/>
    </row>
    <row r="43" spans="1:18" ht="54.95" customHeight="1" x14ac:dyDescent="0.2">
      <c r="A43" s="9">
        <v>41</v>
      </c>
      <c r="B43" s="56">
        <v>33</v>
      </c>
      <c r="C43" s="27" t="s">
        <v>790</v>
      </c>
      <c r="D43" s="57" t="s">
        <v>51</v>
      </c>
      <c r="E43" s="112" t="s">
        <v>3</v>
      </c>
      <c r="F43" s="112" t="s">
        <v>2</v>
      </c>
      <c r="G43" s="112"/>
      <c r="H43" s="132"/>
      <c r="I43" s="7" t="s">
        <v>1709</v>
      </c>
      <c r="J43" s="3" t="s">
        <v>791</v>
      </c>
      <c r="K43" s="27" t="s">
        <v>792</v>
      </c>
      <c r="L43" s="27" t="s">
        <v>793</v>
      </c>
      <c r="M43" s="52">
        <v>0</v>
      </c>
      <c r="N43" s="52"/>
      <c r="O43" s="82">
        <v>0</v>
      </c>
      <c r="P43" s="82">
        <f t="shared" si="1"/>
        <v>0</v>
      </c>
      <c r="Q43" s="40"/>
      <c r="R43" s="72"/>
    </row>
    <row r="44" spans="1:18" ht="54.95" customHeight="1" x14ac:dyDescent="0.2">
      <c r="A44" s="9">
        <v>42</v>
      </c>
      <c r="B44" s="56">
        <v>33</v>
      </c>
      <c r="C44" s="27" t="s">
        <v>786</v>
      </c>
      <c r="D44" s="57" t="s">
        <v>51</v>
      </c>
      <c r="E44" s="112" t="s">
        <v>3</v>
      </c>
      <c r="F44" s="112" t="s">
        <v>3</v>
      </c>
      <c r="G44" s="112"/>
      <c r="H44" s="131"/>
      <c r="I44" s="7" t="s">
        <v>1707</v>
      </c>
      <c r="J44" s="29" t="s">
        <v>794</v>
      </c>
      <c r="K44" s="27" t="s">
        <v>795</v>
      </c>
      <c r="L44" s="27" t="s">
        <v>796</v>
      </c>
      <c r="M44" s="52">
        <v>0</v>
      </c>
      <c r="N44" s="52"/>
      <c r="O44" s="82">
        <v>0</v>
      </c>
      <c r="P44" s="82">
        <f t="shared" si="1"/>
        <v>0</v>
      </c>
      <c r="Q44" s="40"/>
      <c r="R44" s="72"/>
    </row>
    <row r="45" spans="1:18" ht="54.95" customHeight="1" x14ac:dyDescent="0.2">
      <c r="A45" s="9">
        <v>43</v>
      </c>
      <c r="B45" s="71">
        <v>33</v>
      </c>
      <c r="C45" s="27" t="s">
        <v>742</v>
      </c>
      <c r="D45" s="57" t="s">
        <v>51</v>
      </c>
      <c r="E45" s="111" t="s">
        <v>2</v>
      </c>
      <c r="F45" s="111" t="s">
        <v>10</v>
      </c>
      <c r="G45" s="112"/>
      <c r="H45" s="113"/>
      <c r="I45" s="7" t="s">
        <v>1710</v>
      </c>
      <c r="J45" s="15" t="s">
        <v>746</v>
      </c>
      <c r="K45" s="27" t="s">
        <v>747</v>
      </c>
      <c r="L45" s="27" t="s">
        <v>748</v>
      </c>
      <c r="M45" s="52">
        <v>0</v>
      </c>
      <c r="N45" s="52"/>
      <c r="O45" s="82">
        <v>0</v>
      </c>
      <c r="P45" s="82">
        <f t="shared" si="1"/>
        <v>0</v>
      </c>
      <c r="Q45" s="40"/>
      <c r="R45" s="54" t="s">
        <v>749</v>
      </c>
    </row>
    <row r="46" spans="1:18" ht="54.95" customHeight="1" x14ac:dyDescent="0.2">
      <c r="A46" s="9">
        <v>44</v>
      </c>
      <c r="B46" s="71">
        <v>33</v>
      </c>
      <c r="C46" s="27" t="s">
        <v>742</v>
      </c>
      <c r="D46" s="57" t="s">
        <v>51</v>
      </c>
      <c r="E46" s="111" t="s">
        <v>2</v>
      </c>
      <c r="F46" s="111" t="s">
        <v>2</v>
      </c>
      <c r="G46" s="112"/>
      <c r="H46" s="113"/>
      <c r="I46" s="7" t="s">
        <v>1711</v>
      </c>
      <c r="J46" s="15" t="s">
        <v>743</v>
      </c>
      <c r="K46" s="27" t="s">
        <v>744</v>
      </c>
      <c r="L46" s="27" t="s">
        <v>745</v>
      </c>
      <c r="M46" s="52">
        <v>0</v>
      </c>
      <c r="N46" s="52"/>
      <c r="O46" s="82">
        <v>0</v>
      </c>
      <c r="P46" s="82">
        <f t="shared" si="1"/>
        <v>0</v>
      </c>
      <c r="Q46" s="40"/>
      <c r="R46" s="72"/>
    </row>
    <row r="47" spans="1:18" ht="54.95" customHeight="1" x14ac:dyDescent="0.2">
      <c r="A47" s="9">
        <v>45</v>
      </c>
      <c r="B47" s="56">
        <v>33</v>
      </c>
      <c r="C47" s="27" t="s">
        <v>822</v>
      </c>
      <c r="D47" s="57" t="s">
        <v>51</v>
      </c>
      <c r="E47" s="112" t="s">
        <v>2</v>
      </c>
      <c r="F47" s="112" t="s">
        <v>2</v>
      </c>
      <c r="G47" s="112"/>
      <c r="H47" s="112"/>
      <c r="I47" s="7" t="s">
        <v>1713</v>
      </c>
      <c r="J47" s="27" t="s">
        <v>775</v>
      </c>
      <c r="K47" s="27" t="s">
        <v>776</v>
      </c>
      <c r="L47" s="27" t="s">
        <v>777</v>
      </c>
      <c r="M47" s="52">
        <v>0</v>
      </c>
      <c r="N47" s="52"/>
      <c r="O47" s="82">
        <v>0</v>
      </c>
      <c r="P47" s="82">
        <f t="shared" si="1"/>
        <v>0</v>
      </c>
      <c r="Q47" s="40"/>
      <c r="R47" s="72"/>
    </row>
    <row r="48" spans="1:18" ht="54.95" customHeight="1" x14ac:dyDescent="0.2">
      <c r="A48" s="9">
        <v>46</v>
      </c>
      <c r="B48" s="56">
        <v>33</v>
      </c>
      <c r="C48" s="27" t="s">
        <v>822</v>
      </c>
      <c r="D48" s="57" t="s">
        <v>51</v>
      </c>
      <c r="E48" s="112" t="s">
        <v>10</v>
      </c>
      <c r="F48" s="112" t="s">
        <v>2</v>
      </c>
      <c r="G48" s="112"/>
      <c r="H48" s="132"/>
      <c r="I48" s="7" t="s">
        <v>1712</v>
      </c>
      <c r="J48" s="3" t="s">
        <v>823</v>
      </c>
      <c r="K48" s="27" t="s">
        <v>824</v>
      </c>
      <c r="L48" s="27" t="s">
        <v>825</v>
      </c>
      <c r="M48" s="52">
        <v>0</v>
      </c>
      <c r="N48" s="52"/>
      <c r="O48" s="82">
        <v>0</v>
      </c>
      <c r="P48" s="82">
        <f t="shared" si="1"/>
        <v>0</v>
      </c>
      <c r="Q48" s="40"/>
      <c r="R48" s="72"/>
    </row>
    <row r="49" spans="1:18" ht="54.95" customHeight="1" x14ac:dyDescent="0.2">
      <c r="A49" s="9">
        <v>47</v>
      </c>
      <c r="B49" s="56">
        <v>33</v>
      </c>
      <c r="C49" s="27" t="s">
        <v>822</v>
      </c>
      <c r="D49" s="57" t="s">
        <v>51</v>
      </c>
      <c r="E49" s="112" t="s">
        <v>2</v>
      </c>
      <c r="F49" s="111" t="s">
        <v>10</v>
      </c>
      <c r="G49" s="112"/>
      <c r="H49" s="131"/>
      <c r="I49" s="7" t="s">
        <v>1705</v>
      </c>
      <c r="J49" s="29" t="s">
        <v>826</v>
      </c>
      <c r="K49" s="27" t="s">
        <v>827</v>
      </c>
      <c r="L49" s="27" t="s">
        <v>828</v>
      </c>
      <c r="M49" s="52">
        <v>0</v>
      </c>
      <c r="N49" s="52"/>
      <c r="O49" s="82">
        <v>0</v>
      </c>
      <c r="P49" s="82">
        <f t="shared" si="1"/>
        <v>0</v>
      </c>
      <c r="Q49" s="40"/>
      <c r="R49" s="72"/>
    </row>
    <row r="50" spans="1:18" ht="54.95" customHeight="1" x14ac:dyDescent="0.2">
      <c r="A50" s="9">
        <v>48</v>
      </c>
      <c r="B50" s="56">
        <v>33</v>
      </c>
      <c r="C50" s="27" t="s">
        <v>846</v>
      </c>
      <c r="D50" s="57" t="s">
        <v>51</v>
      </c>
      <c r="E50" s="112" t="s">
        <v>2</v>
      </c>
      <c r="F50" s="112" t="s">
        <v>2</v>
      </c>
      <c r="G50" s="112"/>
      <c r="H50" s="131"/>
      <c r="I50" s="7" t="s">
        <v>1717</v>
      </c>
      <c r="J50" s="29" t="s">
        <v>836</v>
      </c>
      <c r="K50" s="27" t="s">
        <v>837</v>
      </c>
      <c r="L50" s="27" t="s">
        <v>838</v>
      </c>
      <c r="M50" s="52">
        <v>0</v>
      </c>
      <c r="N50" s="52"/>
      <c r="O50" s="82">
        <v>0</v>
      </c>
      <c r="P50" s="82">
        <f t="shared" si="1"/>
        <v>0</v>
      </c>
      <c r="Q50" s="40"/>
      <c r="R50" s="72"/>
    </row>
    <row r="51" spans="1:18" ht="54.95" customHeight="1" x14ac:dyDescent="0.2">
      <c r="A51" s="9">
        <v>49</v>
      </c>
      <c r="B51" s="56">
        <v>33</v>
      </c>
      <c r="C51" s="27" t="s">
        <v>839</v>
      </c>
      <c r="D51" s="57" t="s">
        <v>51</v>
      </c>
      <c r="E51" s="112" t="s">
        <v>10</v>
      </c>
      <c r="F51" s="112" t="s">
        <v>10</v>
      </c>
      <c r="G51" s="112"/>
      <c r="H51" s="131"/>
      <c r="I51" s="7" t="s">
        <v>1719</v>
      </c>
      <c r="J51" s="29" t="s">
        <v>840</v>
      </c>
      <c r="K51" s="27" t="s">
        <v>841</v>
      </c>
      <c r="L51" s="27" t="s">
        <v>842</v>
      </c>
      <c r="M51" s="52">
        <v>0</v>
      </c>
      <c r="N51" s="52"/>
      <c r="O51" s="82">
        <v>0</v>
      </c>
      <c r="P51" s="82">
        <f t="shared" si="1"/>
        <v>0</v>
      </c>
      <c r="Q51" s="40"/>
      <c r="R51" s="72"/>
    </row>
    <row r="52" spans="1:18" ht="54.95" customHeight="1" x14ac:dyDescent="0.2">
      <c r="A52" s="9">
        <v>50</v>
      </c>
      <c r="B52" s="56">
        <v>33</v>
      </c>
      <c r="C52" s="27" t="s">
        <v>846</v>
      </c>
      <c r="D52" s="57" t="s">
        <v>51</v>
      </c>
      <c r="E52" s="112" t="s">
        <v>2</v>
      </c>
      <c r="F52" s="112" t="s">
        <v>2</v>
      </c>
      <c r="G52" s="112"/>
      <c r="H52" s="131"/>
      <c r="I52" s="7" t="s">
        <v>1718</v>
      </c>
      <c r="J52" s="29" t="s">
        <v>847</v>
      </c>
      <c r="K52" s="27" t="s">
        <v>848</v>
      </c>
      <c r="L52" s="27" t="s">
        <v>849</v>
      </c>
      <c r="M52" s="52">
        <v>0</v>
      </c>
      <c r="N52" s="52"/>
      <c r="O52" s="82">
        <v>0</v>
      </c>
      <c r="P52" s="82">
        <f t="shared" si="1"/>
        <v>0</v>
      </c>
      <c r="Q52" s="40"/>
      <c r="R52" s="72"/>
    </row>
    <row r="53" spans="1:18" ht="54.95" customHeight="1" x14ac:dyDescent="0.2">
      <c r="A53" s="9">
        <v>51</v>
      </c>
      <c r="B53" s="56">
        <v>33</v>
      </c>
      <c r="C53" s="27" t="s">
        <v>850</v>
      </c>
      <c r="D53" s="57" t="s">
        <v>51</v>
      </c>
      <c r="E53" s="112" t="s">
        <v>10</v>
      </c>
      <c r="F53" s="112" t="s">
        <v>10</v>
      </c>
      <c r="G53" s="112"/>
      <c r="H53" s="131"/>
      <c r="I53" s="7" t="s">
        <v>1698</v>
      </c>
      <c r="J53" s="29" t="s">
        <v>851</v>
      </c>
      <c r="K53" s="27" t="s">
        <v>852</v>
      </c>
      <c r="L53" s="27" t="s">
        <v>853</v>
      </c>
      <c r="M53" s="52">
        <v>0</v>
      </c>
      <c r="N53" s="52"/>
      <c r="O53" s="82">
        <v>0</v>
      </c>
      <c r="P53" s="82">
        <f t="shared" si="1"/>
        <v>0</v>
      </c>
      <c r="Q53" s="40"/>
      <c r="R53" s="72"/>
    </row>
    <row r="54" spans="1:18" ht="54.95" customHeight="1" x14ac:dyDescent="0.2">
      <c r="A54" s="9">
        <v>52</v>
      </c>
      <c r="B54" s="79">
        <v>33</v>
      </c>
      <c r="C54" s="15" t="s">
        <v>721</v>
      </c>
      <c r="D54" s="57" t="s">
        <v>51</v>
      </c>
      <c r="E54" s="113"/>
      <c r="F54" s="111" t="s">
        <v>10</v>
      </c>
      <c r="G54" s="113"/>
      <c r="H54" s="113"/>
      <c r="I54" s="7" t="s">
        <v>1721</v>
      </c>
      <c r="J54" s="15" t="s">
        <v>722</v>
      </c>
      <c r="K54" s="15" t="s">
        <v>723</v>
      </c>
      <c r="L54" s="15" t="s">
        <v>724</v>
      </c>
      <c r="M54" s="17">
        <v>0</v>
      </c>
      <c r="N54" s="17"/>
      <c r="O54" s="82">
        <v>0</v>
      </c>
      <c r="P54" s="82">
        <f t="shared" si="1"/>
        <v>0</v>
      </c>
      <c r="Q54" s="40"/>
      <c r="R54" s="80"/>
    </row>
    <row r="55" spans="1:18" ht="54.95" customHeight="1" x14ac:dyDescent="0.2">
      <c r="A55" s="9">
        <v>53</v>
      </c>
      <c r="B55" s="56">
        <v>33</v>
      </c>
      <c r="C55" s="27" t="s">
        <v>797</v>
      </c>
      <c r="D55" s="57" t="s">
        <v>51</v>
      </c>
      <c r="E55" s="112" t="s">
        <v>10</v>
      </c>
      <c r="F55" s="111" t="s">
        <v>10</v>
      </c>
      <c r="G55" s="112"/>
      <c r="H55" s="131"/>
      <c r="I55" s="7" t="s">
        <v>1722</v>
      </c>
      <c r="J55" s="29" t="s">
        <v>798</v>
      </c>
      <c r="K55" s="27" t="s">
        <v>799</v>
      </c>
      <c r="L55" s="27" t="s">
        <v>800</v>
      </c>
      <c r="M55" s="52">
        <v>0</v>
      </c>
      <c r="N55" s="52"/>
      <c r="O55" s="82">
        <v>0</v>
      </c>
      <c r="P55" s="82">
        <f t="shared" si="1"/>
        <v>0</v>
      </c>
      <c r="Q55" s="40"/>
      <c r="R55" s="72"/>
    </row>
    <row r="56" spans="1:18" ht="54.95" customHeight="1" x14ac:dyDescent="0.2">
      <c r="A56" s="9">
        <v>54</v>
      </c>
      <c r="B56" s="56">
        <v>33</v>
      </c>
      <c r="C56" s="27" t="s">
        <v>797</v>
      </c>
      <c r="D56" s="57" t="s">
        <v>51</v>
      </c>
      <c r="E56" s="112" t="s">
        <v>2</v>
      </c>
      <c r="F56" s="112" t="s">
        <v>2</v>
      </c>
      <c r="G56" s="112"/>
      <c r="H56" s="131"/>
      <c r="I56" s="7" t="s">
        <v>1722</v>
      </c>
      <c r="J56" s="29" t="s">
        <v>801</v>
      </c>
      <c r="K56" s="27" t="s">
        <v>802</v>
      </c>
      <c r="L56" s="27" t="s">
        <v>803</v>
      </c>
      <c r="M56" s="52">
        <v>0</v>
      </c>
      <c r="N56" s="52"/>
      <c r="O56" s="82">
        <v>0</v>
      </c>
      <c r="P56" s="82">
        <f t="shared" si="1"/>
        <v>0</v>
      </c>
      <c r="Q56" s="40"/>
      <c r="R56" s="72"/>
    </row>
    <row r="57" spans="1:18" ht="54.95" customHeight="1" x14ac:dyDescent="0.2">
      <c r="A57" s="9">
        <v>55</v>
      </c>
      <c r="B57" s="56">
        <v>33</v>
      </c>
      <c r="C57" s="27" t="s">
        <v>797</v>
      </c>
      <c r="D57" s="57" t="s">
        <v>51</v>
      </c>
      <c r="E57" s="112" t="s">
        <v>2</v>
      </c>
      <c r="F57" s="112" t="s">
        <v>2</v>
      </c>
      <c r="G57" s="112"/>
      <c r="H57" s="131"/>
      <c r="I57" s="7" t="s">
        <v>1722</v>
      </c>
      <c r="J57" s="29" t="s">
        <v>806</v>
      </c>
      <c r="K57" s="27" t="s">
        <v>807</v>
      </c>
      <c r="L57" s="27" t="s">
        <v>808</v>
      </c>
      <c r="M57" s="52">
        <v>0</v>
      </c>
      <c r="N57" s="52"/>
      <c r="O57" s="82">
        <v>0</v>
      </c>
      <c r="P57" s="82">
        <f t="shared" si="1"/>
        <v>0</v>
      </c>
      <c r="Q57" s="40"/>
      <c r="R57" s="72"/>
    </row>
    <row r="58" spans="1:18" ht="54.95" customHeight="1" x14ac:dyDescent="0.2">
      <c r="A58" s="9">
        <v>56</v>
      </c>
      <c r="B58" s="71">
        <v>33</v>
      </c>
      <c r="C58" s="27" t="s">
        <v>725</v>
      </c>
      <c r="D58" s="57" t="s">
        <v>51</v>
      </c>
      <c r="E58" s="111" t="s">
        <v>10</v>
      </c>
      <c r="F58" s="111" t="s">
        <v>10</v>
      </c>
      <c r="G58" s="111"/>
      <c r="H58" s="112"/>
      <c r="I58" s="7" t="s">
        <v>1723</v>
      </c>
      <c r="J58" s="27" t="s">
        <v>726</v>
      </c>
      <c r="K58" s="27" t="s">
        <v>1615</v>
      </c>
      <c r="L58" s="27" t="s">
        <v>1616</v>
      </c>
      <c r="M58" s="52">
        <v>0</v>
      </c>
      <c r="N58" s="52"/>
      <c r="O58" s="82">
        <v>0</v>
      </c>
      <c r="P58" s="82">
        <f t="shared" si="1"/>
        <v>0</v>
      </c>
      <c r="Q58" s="40"/>
      <c r="R58" s="54" t="s">
        <v>727</v>
      </c>
    </row>
    <row r="59" spans="1:18" ht="54.95" customHeight="1" x14ac:dyDescent="0.2">
      <c r="A59" s="9">
        <v>57</v>
      </c>
      <c r="B59" s="71">
        <v>33</v>
      </c>
      <c r="C59" s="27" t="s">
        <v>754</v>
      </c>
      <c r="D59" s="57" t="s">
        <v>51</v>
      </c>
      <c r="E59" s="111" t="s">
        <v>10</v>
      </c>
      <c r="F59" s="111" t="s">
        <v>10</v>
      </c>
      <c r="G59" s="112"/>
      <c r="H59" s="113"/>
      <c r="I59" s="7" t="s">
        <v>1729</v>
      </c>
      <c r="J59" s="15" t="s">
        <v>755</v>
      </c>
      <c r="K59" s="27" t="s">
        <v>756</v>
      </c>
      <c r="L59" s="27" t="s">
        <v>757</v>
      </c>
      <c r="M59" s="52">
        <v>0</v>
      </c>
      <c r="N59" s="52"/>
      <c r="O59" s="82">
        <v>0</v>
      </c>
      <c r="P59" s="82">
        <f t="shared" si="1"/>
        <v>0</v>
      </c>
      <c r="Q59" s="40"/>
      <c r="R59" s="54" t="s">
        <v>758</v>
      </c>
    </row>
    <row r="60" spans="1:18" ht="54.95" customHeight="1" x14ac:dyDescent="0.2">
      <c r="A60" s="9">
        <v>58</v>
      </c>
      <c r="B60" s="71">
        <v>33</v>
      </c>
      <c r="C60" s="27" t="s">
        <v>754</v>
      </c>
      <c r="D60" s="57" t="s">
        <v>51</v>
      </c>
      <c r="E60" s="111" t="s">
        <v>2</v>
      </c>
      <c r="F60" s="111" t="s">
        <v>10</v>
      </c>
      <c r="G60" s="112"/>
      <c r="H60" s="112"/>
      <c r="I60" s="7" t="s">
        <v>1730</v>
      </c>
      <c r="J60" s="27" t="s">
        <v>762</v>
      </c>
      <c r="K60" s="27" t="s">
        <v>763</v>
      </c>
      <c r="L60" s="27" t="s">
        <v>764</v>
      </c>
      <c r="M60" s="52">
        <v>0</v>
      </c>
      <c r="N60" s="52"/>
      <c r="O60" s="82">
        <v>0</v>
      </c>
      <c r="P60" s="82">
        <f t="shared" si="1"/>
        <v>0</v>
      </c>
      <c r="Q60" s="40"/>
      <c r="R60" s="54" t="s">
        <v>765</v>
      </c>
    </row>
    <row r="61" spans="1:18" ht="54.95" customHeight="1" x14ac:dyDescent="0.2">
      <c r="A61" s="9">
        <v>59</v>
      </c>
      <c r="B61" s="71">
        <v>33</v>
      </c>
      <c r="C61" s="27" t="s">
        <v>754</v>
      </c>
      <c r="D61" s="57" t="s">
        <v>51</v>
      </c>
      <c r="E61" s="111" t="s">
        <v>2</v>
      </c>
      <c r="F61" s="111" t="s">
        <v>2</v>
      </c>
      <c r="G61" s="112"/>
      <c r="H61" s="112"/>
      <c r="I61" s="7" t="s">
        <v>1731</v>
      </c>
      <c r="J61" s="27" t="s">
        <v>759</v>
      </c>
      <c r="K61" s="27" t="s">
        <v>760</v>
      </c>
      <c r="L61" s="27" t="s">
        <v>761</v>
      </c>
      <c r="M61" s="52">
        <v>0</v>
      </c>
      <c r="N61" s="52"/>
      <c r="O61" s="82">
        <v>0</v>
      </c>
      <c r="P61" s="82">
        <f t="shared" si="1"/>
        <v>0</v>
      </c>
      <c r="Q61" s="40"/>
      <c r="R61" s="72"/>
    </row>
    <row r="62" spans="1:18" ht="54.95" customHeight="1" x14ac:dyDescent="0.2">
      <c r="A62" s="9">
        <v>60</v>
      </c>
      <c r="B62" s="56">
        <v>33</v>
      </c>
      <c r="C62" s="27" t="s">
        <v>812</v>
      </c>
      <c r="D62" s="57" t="s">
        <v>51</v>
      </c>
      <c r="E62" s="112" t="s">
        <v>2</v>
      </c>
      <c r="F62" s="127" t="s">
        <v>2</v>
      </c>
      <c r="G62" s="112"/>
      <c r="H62" s="132"/>
      <c r="I62" s="7" t="s">
        <v>1724</v>
      </c>
      <c r="J62" s="3" t="s">
        <v>813</v>
      </c>
      <c r="K62" s="27" t="s">
        <v>814</v>
      </c>
      <c r="L62" s="27" t="s">
        <v>815</v>
      </c>
      <c r="M62" s="52">
        <v>0</v>
      </c>
      <c r="N62" s="52"/>
      <c r="O62" s="82">
        <v>0</v>
      </c>
      <c r="P62" s="82">
        <f t="shared" si="1"/>
        <v>0</v>
      </c>
      <c r="Q62" s="40"/>
      <c r="R62" s="72"/>
    </row>
    <row r="63" spans="1:18" ht="54.95" customHeight="1" x14ac:dyDescent="0.2">
      <c r="A63" s="9">
        <v>61</v>
      </c>
      <c r="B63" s="71">
        <v>33</v>
      </c>
      <c r="C63" s="27" t="s">
        <v>732</v>
      </c>
      <c r="D63" s="57" t="s">
        <v>51</v>
      </c>
      <c r="E63" s="111" t="s">
        <v>10</v>
      </c>
      <c r="F63" s="111" t="s">
        <v>10</v>
      </c>
      <c r="G63" s="112"/>
      <c r="H63" s="112"/>
      <c r="I63" s="7" t="s">
        <v>1733</v>
      </c>
      <c r="J63" s="27" t="s">
        <v>733</v>
      </c>
      <c r="K63" s="27" t="s">
        <v>734</v>
      </c>
      <c r="L63" s="27" t="s">
        <v>735</v>
      </c>
      <c r="M63" s="52">
        <v>0</v>
      </c>
      <c r="N63" s="52"/>
      <c r="O63" s="82">
        <v>0</v>
      </c>
      <c r="P63" s="82">
        <f t="shared" si="1"/>
        <v>0</v>
      </c>
      <c r="Q63" s="40"/>
      <c r="R63" s="72"/>
    </row>
    <row r="64" spans="1:18" ht="54.95" customHeight="1" x14ac:dyDescent="0.2">
      <c r="A64" s="9">
        <v>62</v>
      </c>
      <c r="B64" s="71">
        <v>33</v>
      </c>
      <c r="C64" s="27" t="s">
        <v>732</v>
      </c>
      <c r="D64" s="57" t="s">
        <v>51</v>
      </c>
      <c r="E64" s="111" t="s">
        <v>10</v>
      </c>
      <c r="F64" s="111" t="s">
        <v>2</v>
      </c>
      <c r="G64" s="112"/>
      <c r="H64" s="112"/>
      <c r="I64" s="7" t="s">
        <v>1733</v>
      </c>
      <c r="J64" s="27" t="s">
        <v>739</v>
      </c>
      <c r="K64" s="27" t="s">
        <v>740</v>
      </c>
      <c r="L64" s="27" t="s">
        <v>741</v>
      </c>
      <c r="M64" s="52">
        <v>0</v>
      </c>
      <c r="N64" s="52"/>
      <c r="O64" s="82">
        <v>0</v>
      </c>
      <c r="P64" s="82">
        <f t="shared" si="1"/>
        <v>0</v>
      </c>
      <c r="Q64" s="40"/>
      <c r="R64" s="72"/>
    </row>
    <row r="65" spans="1:18" ht="54.95" customHeight="1" x14ac:dyDescent="0.2">
      <c r="A65" s="9">
        <v>63</v>
      </c>
      <c r="B65" s="71">
        <v>33</v>
      </c>
      <c r="C65" s="27" t="s">
        <v>732</v>
      </c>
      <c r="D65" s="57" t="s">
        <v>51</v>
      </c>
      <c r="E65" s="111" t="s">
        <v>10</v>
      </c>
      <c r="F65" s="111" t="s">
        <v>10</v>
      </c>
      <c r="G65" s="112"/>
      <c r="H65" s="112"/>
      <c r="I65" s="7" t="s">
        <v>1734</v>
      </c>
      <c r="J65" s="27" t="s">
        <v>736</v>
      </c>
      <c r="K65" s="27" t="s">
        <v>737</v>
      </c>
      <c r="L65" s="27" t="s">
        <v>738</v>
      </c>
      <c r="M65" s="52">
        <v>0</v>
      </c>
      <c r="N65" s="52"/>
      <c r="O65" s="82">
        <v>0</v>
      </c>
      <c r="P65" s="82">
        <f t="shared" si="1"/>
        <v>0</v>
      </c>
      <c r="Q65" s="40"/>
      <c r="R65" s="72"/>
    </row>
    <row r="66" spans="1:18" ht="54.95" customHeight="1" x14ac:dyDescent="0.2">
      <c r="A66" s="9">
        <v>64</v>
      </c>
      <c r="B66" s="71">
        <v>33</v>
      </c>
      <c r="C66" s="27" t="s">
        <v>750</v>
      </c>
      <c r="D66" s="57" t="s">
        <v>51</v>
      </c>
      <c r="E66" s="111" t="s">
        <v>2</v>
      </c>
      <c r="F66" s="111" t="s">
        <v>2</v>
      </c>
      <c r="G66" s="112"/>
      <c r="H66" s="132"/>
      <c r="I66" s="7" t="s">
        <v>1736</v>
      </c>
      <c r="J66" s="3" t="s">
        <v>751</v>
      </c>
      <c r="K66" s="27" t="s">
        <v>752</v>
      </c>
      <c r="L66" s="27" t="s">
        <v>753</v>
      </c>
      <c r="M66" s="52">
        <v>0</v>
      </c>
      <c r="N66" s="52"/>
      <c r="O66" s="82">
        <v>0</v>
      </c>
      <c r="P66" s="82">
        <f t="shared" si="1"/>
        <v>0</v>
      </c>
      <c r="Q66" s="40"/>
      <c r="R66" s="72"/>
    </row>
    <row r="67" spans="1:18" ht="54.95" customHeight="1" x14ac:dyDescent="0.2">
      <c r="A67" s="9">
        <v>65</v>
      </c>
      <c r="B67" s="56">
        <v>33</v>
      </c>
      <c r="C67" s="27" t="s">
        <v>829</v>
      </c>
      <c r="D67" s="57" t="s">
        <v>51</v>
      </c>
      <c r="E67" s="112" t="s">
        <v>10</v>
      </c>
      <c r="F67" s="112" t="s">
        <v>10</v>
      </c>
      <c r="G67" s="112"/>
      <c r="H67" s="131"/>
      <c r="I67" s="7" t="s">
        <v>1745</v>
      </c>
      <c r="J67" s="29" t="s">
        <v>833</v>
      </c>
      <c r="K67" s="27" t="s">
        <v>834</v>
      </c>
      <c r="L67" s="27" t="s">
        <v>835</v>
      </c>
      <c r="M67" s="52">
        <v>0</v>
      </c>
      <c r="N67" s="52"/>
      <c r="O67" s="82">
        <v>0</v>
      </c>
      <c r="P67" s="82">
        <f t="shared" si="1"/>
        <v>0</v>
      </c>
      <c r="Q67" s="40"/>
      <c r="R67" s="72"/>
    </row>
    <row r="68" spans="1:18" ht="54.95" customHeight="1" x14ac:dyDescent="0.2">
      <c r="A68" s="9">
        <v>66</v>
      </c>
      <c r="B68" s="56">
        <v>33</v>
      </c>
      <c r="C68" s="27" t="s">
        <v>829</v>
      </c>
      <c r="D68" s="57" t="s">
        <v>51</v>
      </c>
      <c r="E68" s="112" t="s">
        <v>10</v>
      </c>
      <c r="F68" s="112" t="s">
        <v>10</v>
      </c>
      <c r="G68" s="112"/>
      <c r="H68" s="131"/>
      <c r="I68" s="7" t="s">
        <v>1703</v>
      </c>
      <c r="J68" s="29" t="s">
        <v>830</v>
      </c>
      <c r="K68" s="27" t="s">
        <v>831</v>
      </c>
      <c r="L68" s="27" t="s">
        <v>832</v>
      </c>
      <c r="M68" s="52">
        <v>0</v>
      </c>
      <c r="N68" s="52"/>
      <c r="O68" s="82">
        <v>0</v>
      </c>
      <c r="P68" s="82">
        <f t="shared" si="1"/>
        <v>0</v>
      </c>
      <c r="Q68" s="40"/>
      <c r="R68" s="72"/>
    </row>
    <row r="69" spans="1:18" ht="54.95" customHeight="1" x14ac:dyDescent="0.2">
      <c r="A69" s="9">
        <v>67</v>
      </c>
      <c r="B69" s="70">
        <v>33</v>
      </c>
      <c r="C69" s="43" t="s">
        <v>829</v>
      </c>
      <c r="D69" s="57" t="s">
        <v>51</v>
      </c>
      <c r="E69" s="116" t="s">
        <v>10</v>
      </c>
      <c r="F69" s="116" t="s">
        <v>10</v>
      </c>
      <c r="G69" s="116"/>
      <c r="H69" s="116"/>
      <c r="I69" s="7" t="s">
        <v>1746</v>
      </c>
      <c r="J69" s="43" t="s">
        <v>843</v>
      </c>
      <c r="K69" s="43" t="s">
        <v>844</v>
      </c>
      <c r="L69" s="43" t="s">
        <v>845</v>
      </c>
      <c r="M69" s="17">
        <v>0</v>
      </c>
      <c r="N69" s="17"/>
      <c r="O69" s="82">
        <v>0</v>
      </c>
      <c r="P69" s="82">
        <f t="shared" si="1"/>
        <v>0</v>
      </c>
      <c r="Q69" s="40"/>
      <c r="R69" s="18"/>
    </row>
    <row r="70" spans="1:18" ht="54.95" customHeight="1" x14ac:dyDescent="0.2">
      <c r="A70" s="9">
        <v>68</v>
      </c>
      <c r="B70" s="22">
        <v>34</v>
      </c>
      <c r="C70" s="15" t="s">
        <v>543</v>
      </c>
      <c r="D70" s="25" t="s">
        <v>51</v>
      </c>
      <c r="E70" s="109" t="s">
        <v>2</v>
      </c>
      <c r="F70" s="109" t="s">
        <v>2</v>
      </c>
      <c r="G70" s="109"/>
      <c r="H70" s="109"/>
      <c r="I70" s="7" t="s">
        <v>1758</v>
      </c>
      <c r="J70" s="27" t="s">
        <v>560</v>
      </c>
      <c r="K70" s="27" t="s">
        <v>561</v>
      </c>
      <c r="L70" s="27" t="s">
        <v>562</v>
      </c>
      <c r="M70" s="17">
        <v>0</v>
      </c>
      <c r="N70" s="17"/>
      <c r="O70" s="82">
        <v>0</v>
      </c>
      <c r="P70" s="82">
        <f t="shared" si="1"/>
        <v>0</v>
      </c>
      <c r="Q70" s="40"/>
      <c r="R70" s="48" t="s">
        <v>544</v>
      </c>
    </row>
    <row r="71" spans="1:18" ht="54.95" customHeight="1" x14ac:dyDescent="0.2">
      <c r="A71" s="9">
        <v>69</v>
      </c>
      <c r="B71" s="22">
        <v>34</v>
      </c>
      <c r="C71" s="15" t="s">
        <v>543</v>
      </c>
      <c r="D71" s="15" t="s">
        <v>51</v>
      </c>
      <c r="E71" s="110" t="s">
        <v>3</v>
      </c>
      <c r="F71" s="110" t="s">
        <v>3</v>
      </c>
      <c r="G71" s="110"/>
      <c r="H71" s="110"/>
      <c r="I71" s="7" t="s">
        <v>1757</v>
      </c>
      <c r="J71" s="15" t="s">
        <v>557</v>
      </c>
      <c r="K71" s="15" t="s">
        <v>558</v>
      </c>
      <c r="L71" s="15" t="s">
        <v>559</v>
      </c>
      <c r="M71" s="17">
        <v>0</v>
      </c>
      <c r="N71" s="17"/>
      <c r="O71" s="82">
        <v>0</v>
      </c>
      <c r="P71" s="82">
        <f t="shared" si="1"/>
        <v>0</v>
      </c>
      <c r="Q71" s="40"/>
      <c r="R71" s="48" t="s">
        <v>51</v>
      </c>
    </row>
    <row r="72" spans="1:18" ht="54.95" customHeight="1" x14ac:dyDescent="0.2">
      <c r="A72" s="9">
        <v>70</v>
      </c>
      <c r="B72" s="22">
        <v>34</v>
      </c>
      <c r="C72" s="15" t="s">
        <v>543</v>
      </c>
      <c r="D72" s="15" t="s">
        <v>51</v>
      </c>
      <c r="E72" s="110" t="s">
        <v>10</v>
      </c>
      <c r="F72" s="110" t="s">
        <v>10</v>
      </c>
      <c r="G72" s="110"/>
      <c r="H72" s="110"/>
      <c r="I72" s="7" t="s">
        <v>1755</v>
      </c>
      <c r="J72" s="15" t="s">
        <v>545</v>
      </c>
      <c r="K72" s="15" t="s">
        <v>546</v>
      </c>
      <c r="L72" s="15" t="s">
        <v>547</v>
      </c>
      <c r="M72" s="17">
        <v>0</v>
      </c>
      <c r="N72" s="17"/>
      <c r="O72" s="82">
        <v>0</v>
      </c>
      <c r="P72" s="82">
        <f t="shared" si="1"/>
        <v>0</v>
      </c>
      <c r="Q72" s="40"/>
      <c r="R72" s="48" t="s">
        <v>51</v>
      </c>
    </row>
    <row r="73" spans="1:18" ht="54.95" customHeight="1" x14ac:dyDescent="0.2">
      <c r="A73" s="9">
        <v>71</v>
      </c>
      <c r="B73" s="22">
        <v>34</v>
      </c>
      <c r="C73" s="15" t="s">
        <v>543</v>
      </c>
      <c r="D73" s="15" t="s">
        <v>51</v>
      </c>
      <c r="E73" s="110" t="s">
        <v>10</v>
      </c>
      <c r="F73" s="110" t="s">
        <v>10</v>
      </c>
      <c r="G73" s="110"/>
      <c r="H73" s="110"/>
      <c r="I73" s="7" t="s">
        <v>1756</v>
      </c>
      <c r="J73" s="15" t="s">
        <v>551</v>
      </c>
      <c r="K73" s="15" t="s">
        <v>552</v>
      </c>
      <c r="L73" s="15" t="s">
        <v>553</v>
      </c>
      <c r="M73" s="17">
        <v>0</v>
      </c>
      <c r="N73" s="17"/>
      <c r="O73" s="82">
        <v>0</v>
      </c>
      <c r="P73" s="82">
        <f t="shared" si="1"/>
        <v>0</v>
      </c>
      <c r="Q73" s="40"/>
    </row>
    <row r="74" spans="1:18" ht="54.95" customHeight="1" x14ac:dyDescent="0.2">
      <c r="A74" s="9">
        <v>72</v>
      </c>
      <c r="B74" s="22">
        <v>34</v>
      </c>
      <c r="C74" s="15" t="s">
        <v>543</v>
      </c>
      <c r="D74" s="15" t="s">
        <v>51</v>
      </c>
      <c r="E74" s="110" t="s">
        <v>2</v>
      </c>
      <c r="F74" s="110" t="s">
        <v>2</v>
      </c>
      <c r="G74" s="110"/>
      <c r="H74" s="110"/>
      <c r="I74" s="7" t="s">
        <v>1759</v>
      </c>
      <c r="J74" s="15" t="s">
        <v>554</v>
      </c>
      <c r="K74" s="15" t="s">
        <v>555</v>
      </c>
      <c r="L74" s="15" t="s">
        <v>556</v>
      </c>
      <c r="M74" s="17">
        <v>0</v>
      </c>
      <c r="N74" s="17"/>
      <c r="O74" s="82">
        <v>0</v>
      </c>
      <c r="P74" s="82">
        <f t="shared" ref="P74:P82" si="2">O74</f>
        <v>0</v>
      </c>
      <c r="Q74" s="40"/>
    </row>
    <row r="75" spans="1:18" ht="54.95" customHeight="1" x14ac:dyDescent="0.2">
      <c r="A75" s="9">
        <v>73</v>
      </c>
      <c r="B75" s="22">
        <v>34</v>
      </c>
      <c r="C75" s="15" t="s">
        <v>617</v>
      </c>
      <c r="D75" s="15" t="s">
        <v>51</v>
      </c>
      <c r="E75" s="110" t="s">
        <v>2</v>
      </c>
      <c r="F75" s="110" t="s">
        <v>2</v>
      </c>
      <c r="G75" s="110"/>
      <c r="H75" s="110"/>
      <c r="I75" s="7" t="s">
        <v>1769</v>
      </c>
      <c r="J75" s="15" t="s">
        <v>629</v>
      </c>
      <c r="K75" s="15" t="s">
        <v>630</v>
      </c>
      <c r="L75" s="27" t="s">
        <v>631</v>
      </c>
      <c r="M75" s="17">
        <v>0</v>
      </c>
      <c r="N75" s="17"/>
      <c r="O75" s="82">
        <v>0</v>
      </c>
      <c r="P75" s="82">
        <f t="shared" si="2"/>
        <v>0</v>
      </c>
      <c r="Q75" s="40"/>
    </row>
    <row r="76" spans="1:18" ht="54.95" customHeight="1" x14ac:dyDescent="0.2">
      <c r="A76" s="9">
        <v>74</v>
      </c>
      <c r="B76" s="22">
        <v>34</v>
      </c>
      <c r="C76" s="15" t="s">
        <v>617</v>
      </c>
      <c r="D76" s="15" t="s">
        <v>51</v>
      </c>
      <c r="E76" s="110" t="s">
        <v>2</v>
      </c>
      <c r="F76" s="110" t="s">
        <v>2</v>
      </c>
      <c r="G76" s="110"/>
      <c r="H76" s="110"/>
      <c r="I76" s="7" t="s">
        <v>1769</v>
      </c>
      <c r="J76" s="15" t="s">
        <v>645</v>
      </c>
      <c r="K76" s="15" t="s">
        <v>646</v>
      </c>
      <c r="L76" s="27" t="s">
        <v>647</v>
      </c>
      <c r="M76" s="17">
        <v>0</v>
      </c>
      <c r="N76" s="17"/>
      <c r="O76" s="82">
        <v>0</v>
      </c>
      <c r="P76" s="82">
        <f t="shared" si="2"/>
        <v>0</v>
      </c>
      <c r="Q76" s="40"/>
    </row>
    <row r="77" spans="1:18" ht="54.95" customHeight="1" x14ac:dyDescent="0.2">
      <c r="A77" s="9">
        <v>75</v>
      </c>
      <c r="B77" s="22">
        <v>34</v>
      </c>
      <c r="C77" s="15" t="s">
        <v>617</v>
      </c>
      <c r="D77" s="25" t="s">
        <v>51</v>
      </c>
      <c r="E77" s="109" t="s">
        <v>2</v>
      </c>
      <c r="F77" s="109" t="s">
        <v>2</v>
      </c>
      <c r="G77" s="109"/>
      <c r="H77" s="109"/>
      <c r="I77" s="7" t="s">
        <v>1764</v>
      </c>
      <c r="J77" s="27" t="s">
        <v>618</v>
      </c>
      <c r="K77" s="27" t="s">
        <v>619</v>
      </c>
      <c r="L77" s="27" t="s">
        <v>1272</v>
      </c>
      <c r="M77" s="17">
        <v>0</v>
      </c>
      <c r="N77" s="17"/>
      <c r="O77" s="82">
        <v>0</v>
      </c>
      <c r="P77" s="82">
        <f t="shared" si="2"/>
        <v>0</v>
      </c>
      <c r="Q77" s="40"/>
    </row>
    <row r="78" spans="1:18" ht="54.95" customHeight="1" x14ac:dyDescent="0.2">
      <c r="A78" s="9">
        <v>76</v>
      </c>
      <c r="B78" s="39">
        <v>36</v>
      </c>
      <c r="C78" s="87" t="s">
        <v>47</v>
      </c>
      <c r="D78" s="81" t="s">
        <v>51</v>
      </c>
      <c r="E78" s="115" t="s">
        <v>10</v>
      </c>
      <c r="F78" s="115" t="s">
        <v>2</v>
      </c>
      <c r="G78" s="109"/>
      <c r="H78" s="109"/>
      <c r="I78" s="7" t="s">
        <v>1807</v>
      </c>
      <c r="J78" s="87" t="s">
        <v>52</v>
      </c>
      <c r="K78" s="87" t="s">
        <v>53</v>
      </c>
      <c r="L78" s="87" t="s">
        <v>54</v>
      </c>
      <c r="M78" s="88"/>
      <c r="N78" s="88"/>
      <c r="O78" s="82">
        <v>0</v>
      </c>
      <c r="P78" s="82">
        <f t="shared" si="2"/>
        <v>0</v>
      </c>
      <c r="Q78" s="40"/>
      <c r="R78" s="89"/>
    </row>
    <row r="79" spans="1:18" ht="54.95" customHeight="1" x14ac:dyDescent="0.2">
      <c r="A79" s="9">
        <v>77</v>
      </c>
      <c r="B79" s="39">
        <v>36</v>
      </c>
      <c r="C79" s="87" t="s">
        <v>78</v>
      </c>
      <c r="D79" s="81" t="s">
        <v>51</v>
      </c>
      <c r="E79" s="110" t="s">
        <v>2</v>
      </c>
      <c r="F79" s="110" t="s">
        <v>3</v>
      </c>
      <c r="G79" s="115"/>
      <c r="H79" s="115"/>
      <c r="I79" s="7" t="s">
        <v>1811</v>
      </c>
      <c r="J79" s="87" t="s">
        <v>79</v>
      </c>
      <c r="K79" s="15" t="s">
        <v>80</v>
      </c>
      <c r="L79" s="15" t="s">
        <v>81</v>
      </c>
      <c r="M79" s="17">
        <v>0</v>
      </c>
      <c r="N79" s="17"/>
      <c r="O79" s="82">
        <v>0</v>
      </c>
      <c r="P79" s="82">
        <f t="shared" si="2"/>
        <v>0</v>
      </c>
      <c r="Q79" s="40"/>
      <c r="R79" s="89"/>
    </row>
    <row r="80" spans="1:18" ht="54.95" customHeight="1" x14ac:dyDescent="0.2">
      <c r="A80" s="9">
        <v>78</v>
      </c>
      <c r="B80" s="39">
        <v>36</v>
      </c>
      <c r="C80" s="15" t="s">
        <v>78</v>
      </c>
      <c r="D80" s="81" t="s">
        <v>51</v>
      </c>
      <c r="E80" s="110" t="s">
        <v>10</v>
      </c>
      <c r="F80" s="110" t="s">
        <v>3</v>
      </c>
      <c r="G80" s="110"/>
      <c r="H80" s="110"/>
      <c r="I80" s="7" t="s">
        <v>1811</v>
      </c>
      <c r="J80" s="15" t="s">
        <v>82</v>
      </c>
      <c r="K80" s="15" t="s">
        <v>83</v>
      </c>
      <c r="L80" s="3" t="s">
        <v>84</v>
      </c>
      <c r="M80" s="17">
        <v>0</v>
      </c>
      <c r="N80" s="17"/>
      <c r="O80" s="82">
        <v>0</v>
      </c>
      <c r="P80" s="82">
        <f t="shared" si="2"/>
        <v>0</v>
      </c>
      <c r="Q80" s="40"/>
      <c r="R80" s="89"/>
    </row>
    <row r="81" spans="1:18" ht="54.95" customHeight="1" x14ac:dyDescent="0.2">
      <c r="A81" s="9">
        <v>79</v>
      </c>
      <c r="B81" s="39">
        <v>36</v>
      </c>
      <c r="C81" s="3" t="s">
        <v>78</v>
      </c>
      <c r="D81" s="81" t="s">
        <v>51</v>
      </c>
      <c r="E81" s="110" t="s">
        <v>3</v>
      </c>
      <c r="F81" s="110" t="s">
        <v>3</v>
      </c>
      <c r="G81" s="115"/>
      <c r="H81" s="115"/>
      <c r="I81" s="7" t="s">
        <v>1811</v>
      </c>
      <c r="J81" s="3" t="s">
        <v>85</v>
      </c>
      <c r="K81" s="15" t="s">
        <v>86</v>
      </c>
      <c r="L81" s="3" t="s">
        <v>87</v>
      </c>
      <c r="M81" s="4">
        <v>0</v>
      </c>
      <c r="O81" s="82">
        <v>0</v>
      </c>
      <c r="P81" s="82">
        <f t="shared" si="2"/>
        <v>0</v>
      </c>
      <c r="Q81" s="40"/>
      <c r="R81" s="89"/>
    </row>
    <row r="82" spans="1:18" ht="54.95" customHeight="1" x14ac:dyDescent="0.2">
      <c r="A82" s="9">
        <v>80</v>
      </c>
      <c r="B82" s="39">
        <v>36</v>
      </c>
      <c r="C82" s="87" t="s">
        <v>128</v>
      </c>
      <c r="D82" s="81" t="s">
        <v>51</v>
      </c>
      <c r="E82" s="115" t="s">
        <v>2</v>
      </c>
      <c r="F82" s="115" t="s">
        <v>10</v>
      </c>
      <c r="G82" s="109"/>
      <c r="H82" s="109"/>
      <c r="I82" s="7" t="s">
        <v>1821</v>
      </c>
      <c r="J82" s="87" t="s">
        <v>129</v>
      </c>
      <c r="K82" s="87" t="s">
        <v>130</v>
      </c>
      <c r="L82" s="87" t="s">
        <v>131</v>
      </c>
      <c r="M82" s="88">
        <v>0</v>
      </c>
      <c r="N82" s="88"/>
      <c r="O82" s="82">
        <v>0</v>
      </c>
      <c r="P82" s="82">
        <f t="shared" si="2"/>
        <v>0</v>
      </c>
      <c r="Q82" s="40"/>
      <c r="R82" s="89"/>
    </row>
  </sheetData>
  <autoFilter ref="A2:R82">
    <sortState ref="A3:R75">
      <sortCondition ref="H3:H75" customList="R,H,M,L"/>
      <sortCondition ref="G3:G75" customList="R,H,M,L"/>
      <sortCondition ref="F3:F75" customList="R,H,M,L"/>
      <sortCondition ref="E3:E75" customList="R,H,M,L"/>
    </sortState>
  </autoFilter>
  <mergeCells count="1">
    <mergeCell ref="A1:C1"/>
  </mergeCells>
  <printOptions horizontalCentered="1"/>
  <pageMargins left="0.25" right="0.25" top="0.5" bottom="0.5" header="0.05" footer="0.05"/>
  <pageSetup scale="59" fitToHeight="0" orientation="landscape" horizontalDpi="300" verticalDpi="300" r:id="rId1"/>
  <headerFooter>
    <oddHeader>&amp;C&amp;"-,Bold"&amp;14Ventura College 2015-16 Program Review - Initiatives Requiring No New Resourses</oddHeader>
    <oddFooter>&amp;C&amp;"-,Regular"&amp;12
Page &amp;P&amp;R&amp;"-,Regular"&amp;12
&amp;D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24"/>
  <sheetViews>
    <sheetView zoomScale="80" zoomScaleNormal="80" workbookViewId="0">
      <pane ySplit="2" topLeftCell="A3" activePane="bottomLeft" state="frozen"/>
      <selection pane="bottomLeft" activeCell="O7" sqref="O7"/>
    </sheetView>
  </sheetViews>
  <sheetFormatPr defaultColWidth="8.83203125" defaultRowHeight="54.95" customHeight="1" x14ac:dyDescent="0.2"/>
  <cols>
    <col min="1" max="1" width="5" style="1" customWidth="1"/>
    <col min="2" max="2" width="7.1640625" style="2" customWidth="1"/>
    <col min="3" max="3" width="16.83203125" style="3" customWidth="1"/>
    <col min="4" max="4" width="17" style="3" customWidth="1"/>
    <col min="5" max="8" width="3.83203125" style="108" customWidth="1"/>
    <col min="9" max="9" width="11.5" style="7" customWidth="1"/>
    <col min="10" max="10" width="12.83203125" style="29" customWidth="1"/>
    <col min="11" max="11" width="15.33203125" style="29" customWidth="1"/>
    <col min="12" max="12" width="47.5" style="3" customWidth="1"/>
    <col min="13" max="14" width="14.83203125" style="4" customWidth="1"/>
    <col min="15" max="16" width="14.83203125" style="82" customWidth="1"/>
    <col min="17" max="17" width="14.83203125" style="5" customWidth="1"/>
    <col min="18" max="18" width="30.83203125" style="6" customWidth="1"/>
    <col min="19" max="16384" width="8.83203125" style="7"/>
  </cols>
  <sheetData>
    <row r="1" spans="1:18" s="8" customFormat="1" ht="15" customHeight="1" x14ac:dyDescent="0.2">
      <c r="A1" s="135" t="s">
        <v>1863</v>
      </c>
      <c r="B1" s="136"/>
      <c r="C1" s="137"/>
      <c r="D1" s="101">
        <f>SUBTOTAL(3,D3:D1000)</f>
        <v>522</v>
      </c>
      <c r="E1" s="106"/>
      <c r="F1" s="106"/>
      <c r="G1" s="106"/>
      <c r="H1" s="106"/>
      <c r="I1" s="102"/>
      <c r="J1" s="102"/>
      <c r="K1" s="102"/>
      <c r="L1" s="103"/>
      <c r="M1" s="104">
        <f>SUBTOTAL(109,M3:M1000)</f>
        <v>22662483.32</v>
      </c>
      <c r="N1" s="104">
        <f>SUBTOTAL(109,N3:N1000)</f>
        <v>2118500</v>
      </c>
      <c r="O1" s="104">
        <f>SUBTOTAL(109,O3:O1000)</f>
        <v>15407276.32</v>
      </c>
      <c r="P1" s="104"/>
      <c r="Q1" s="104">
        <f>SUBTOTAL(109,Q3:Q1000)</f>
        <v>2055065</v>
      </c>
      <c r="R1" s="105"/>
    </row>
    <row r="2" spans="1:18" s="8" customFormat="1" ht="90" customHeight="1" x14ac:dyDescent="0.2">
      <c r="A2" s="96" t="s">
        <v>264</v>
      </c>
      <c r="B2" s="97" t="s">
        <v>265</v>
      </c>
      <c r="C2" s="98" t="s">
        <v>266</v>
      </c>
      <c r="D2" s="98" t="s">
        <v>1267</v>
      </c>
      <c r="E2" s="107" t="s">
        <v>267</v>
      </c>
      <c r="F2" s="107" t="s">
        <v>268</v>
      </c>
      <c r="G2" s="107" t="s">
        <v>269</v>
      </c>
      <c r="H2" s="107" t="s">
        <v>270</v>
      </c>
      <c r="I2" s="98" t="s">
        <v>1264</v>
      </c>
      <c r="J2" s="98" t="s">
        <v>271</v>
      </c>
      <c r="K2" s="98" t="s">
        <v>272</v>
      </c>
      <c r="L2" s="98" t="s">
        <v>1265</v>
      </c>
      <c r="M2" s="99" t="s">
        <v>273</v>
      </c>
      <c r="N2" s="99" t="s">
        <v>1631</v>
      </c>
      <c r="O2" s="99" t="s">
        <v>1919</v>
      </c>
      <c r="P2" s="99" t="s">
        <v>1864</v>
      </c>
      <c r="Q2" s="100" t="s">
        <v>1927</v>
      </c>
      <c r="R2" s="96" t="s">
        <v>1266</v>
      </c>
    </row>
    <row r="3" spans="1:18" ht="54.95" customHeight="1" x14ac:dyDescent="0.2">
      <c r="A3" s="9">
        <v>1</v>
      </c>
      <c r="B3" s="10">
        <v>20</v>
      </c>
      <c r="C3" s="11" t="s">
        <v>1217</v>
      </c>
      <c r="D3" s="11" t="s">
        <v>1285</v>
      </c>
      <c r="E3" s="122" t="s">
        <v>10</v>
      </c>
      <c r="F3" s="122" t="s">
        <v>2</v>
      </c>
      <c r="G3" s="122" t="s">
        <v>2</v>
      </c>
      <c r="H3" s="122" t="s">
        <v>2</v>
      </c>
      <c r="I3" s="7" t="s">
        <v>1633</v>
      </c>
      <c r="J3" s="11" t="s">
        <v>1305</v>
      </c>
      <c r="K3" s="11" t="s">
        <v>1306</v>
      </c>
      <c r="L3" s="11" t="s">
        <v>1307</v>
      </c>
      <c r="M3" s="12">
        <v>100000</v>
      </c>
      <c r="N3" s="12"/>
      <c r="O3" s="82">
        <f>M3</f>
        <v>100000</v>
      </c>
      <c r="P3" s="82">
        <f>O3</f>
        <v>100000</v>
      </c>
    </row>
    <row r="4" spans="1:18" ht="54.95" customHeight="1" x14ac:dyDescent="0.2">
      <c r="A4" s="9">
        <v>2</v>
      </c>
      <c r="B4" s="10">
        <v>20</v>
      </c>
      <c r="C4" s="11" t="s">
        <v>1217</v>
      </c>
      <c r="D4" s="11" t="s">
        <v>1285</v>
      </c>
      <c r="E4" s="122" t="s">
        <v>2</v>
      </c>
      <c r="F4" s="122" t="s">
        <v>2</v>
      </c>
      <c r="G4" s="122" t="s">
        <v>2</v>
      </c>
      <c r="H4" s="122" t="s">
        <v>10</v>
      </c>
      <c r="I4" s="7" t="s">
        <v>1633</v>
      </c>
      <c r="J4" s="11" t="s">
        <v>1308</v>
      </c>
      <c r="K4" s="11" t="s">
        <v>1309</v>
      </c>
      <c r="L4" s="11" t="s">
        <v>1310</v>
      </c>
      <c r="M4" s="12">
        <v>100000</v>
      </c>
      <c r="N4" s="12">
        <v>100000</v>
      </c>
      <c r="O4" s="82">
        <v>0</v>
      </c>
      <c r="P4" s="82">
        <f>O4+P3</f>
        <v>100000</v>
      </c>
      <c r="Q4" s="82">
        <f>O4</f>
        <v>0</v>
      </c>
    </row>
    <row r="5" spans="1:18" ht="54.95" customHeight="1" x14ac:dyDescent="0.2">
      <c r="A5" s="9">
        <v>3</v>
      </c>
      <c r="B5" s="13">
        <v>20</v>
      </c>
      <c r="C5" s="14" t="s">
        <v>1217</v>
      </c>
      <c r="D5" s="15" t="s">
        <v>9</v>
      </c>
      <c r="E5" s="16" t="s">
        <v>2</v>
      </c>
      <c r="F5" s="16" t="s">
        <v>3</v>
      </c>
      <c r="G5" s="59" t="str">
        <f>F5</f>
        <v>L</v>
      </c>
      <c r="H5" s="59" t="str">
        <f>G5</f>
        <v>L</v>
      </c>
      <c r="I5" s="7" t="s">
        <v>1633</v>
      </c>
      <c r="J5" s="15" t="s">
        <v>1218</v>
      </c>
      <c r="K5" s="14" t="s">
        <v>1219</v>
      </c>
      <c r="L5" s="14" t="s">
        <v>1220</v>
      </c>
      <c r="M5" s="17">
        <v>10000</v>
      </c>
      <c r="N5" s="17"/>
      <c r="O5" s="82">
        <f>M5</f>
        <v>10000</v>
      </c>
      <c r="P5" s="82">
        <f t="shared" ref="P5:P68" si="0">O5+P4</f>
        <v>110000</v>
      </c>
      <c r="Q5" s="82"/>
      <c r="R5" s="18"/>
    </row>
    <row r="6" spans="1:18" ht="54.95" customHeight="1" x14ac:dyDescent="0.2">
      <c r="A6" s="9">
        <v>4</v>
      </c>
      <c r="B6" s="2" t="s">
        <v>1834</v>
      </c>
      <c r="C6" s="3" t="s">
        <v>1835</v>
      </c>
      <c r="D6" s="3" t="s">
        <v>17</v>
      </c>
      <c r="E6" s="2"/>
      <c r="F6" s="2" t="s">
        <v>10</v>
      </c>
      <c r="G6" s="23" t="s">
        <v>10</v>
      </c>
      <c r="H6" s="59" t="str">
        <f>G6</f>
        <v>H</v>
      </c>
      <c r="I6" s="7" t="s">
        <v>1839</v>
      </c>
      <c r="J6" s="29" t="s">
        <v>1836</v>
      </c>
      <c r="K6" s="29" t="s">
        <v>1847</v>
      </c>
      <c r="L6" s="3" t="s">
        <v>1848</v>
      </c>
      <c r="M6" s="4">
        <v>4000000</v>
      </c>
      <c r="O6" s="82">
        <v>1200000</v>
      </c>
      <c r="P6" s="82">
        <f t="shared" si="0"/>
        <v>1310000</v>
      </c>
      <c r="R6" s="6" t="s">
        <v>1868</v>
      </c>
    </row>
    <row r="7" spans="1:18" ht="54.95" customHeight="1" x14ac:dyDescent="0.2">
      <c r="A7" s="9">
        <v>5</v>
      </c>
      <c r="B7" s="2" t="s">
        <v>1834</v>
      </c>
      <c r="C7" s="3" t="s">
        <v>1835</v>
      </c>
      <c r="D7" s="3" t="s">
        <v>17</v>
      </c>
      <c r="E7" s="2"/>
      <c r="F7" s="2" t="s">
        <v>10</v>
      </c>
      <c r="G7" s="23" t="s">
        <v>10</v>
      </c>
      <c r="H7" s="59" t="str">
        <f>G7</f>
        <v>H</v>
      </c>
      <c r="I7" s="7" t="s">
        <v>1839</v>
      </c>
      <c r="J7" s="29" t="s">
        <v>1840</v>
      </c>
      <c r="K7" s="29" t="s">
        <v>1837</v>
      </c>
      <c r="L7" s="3" t="s">
        <v>1838</v>
      </c>
      <c r="M7" s="4">
        <v>100000</v>
      </c>
      <c r="O7" s="82">
        <v>100000</v>
      </c>
      <c r="P7" s="82">
        <f t="shared" si="0"/>
        <v>1410000</v>
      </c>
    </row>
    <row r="8" spans="1:18" ht="54.95" customHeight="1" x14ac:dyDescent="0.2">
      <c r="A8" s="9">
        <v>6</v>
      </c>
      <c r="B8" s="2" t="s">
        <v>1834</v>
      </c>
      <c r="C8" s="3" t="s">
        <v>1835</v>
      </c>
      <c r="D8" s="3" t="s">
        <v>17</v>
      </c>
      <c r="E8" s="2"/>
      <c r="F8" s="2" t="s">
        <v>10</v>
      </c>
      <c r="G8" s="23" t="s">
        <v>10</v>
      </c>
      <c r="H8" s="59" t="str">
        <f>G8</f>
        <v>H</v>
      </c>
      <c r="I8" s="7" t="s">
        <v>1839</v>
      </c>
      <c r="J8" s="29" t="s">
        <v>1842</v>
      </c>
      <c r="K8" s="29" t="s">
        <v>1843</v>
      </c>
      <c r="L8" s="3" t="s">
        <v>1844</v>
      </c>
      <c r="M8" s="4">
        <v>80000</v>
      </c>
      <c r="O8" s="82">
        <v>80000</v>
      </c>
      <c r="P8" s="82">
        <f t="shared" si="0"/>
        <v>1490000</v>
      </c>
    </row>
    <row r="9" spans="1:18" ht="54.95" customHeight="1" x14ac:dyDescent="0.2">
      <c r="A9" s="9">
        <v>7</v>
      </c>
      <c r="B9" s="2" t="s">
        <v>1834</v>
      </c>
      <c r="C9" s="3" t="s">
        <v>1835</v>
      </c>
      <c r="D9" s="3" t="s">
        <v>17</v>
      </c>
      <c r="E9" s="2"/>
      <c r="F9" s="2" t="s">
        <v>10</v>
      </c>
      <c r="G9" s="23" t="s">
        <v>10</v>
      </c>
      <c r="H9" s="59" t="str">
        <f>G9</f>
        <v>H</v>
      </c>
      <c r="I9" s="7" t="s">
        <v>1839</v>
      </c>
      <c r="J9" s="29" t="s">
        <v>1846</v>
      </c>
      <c r="K9" s="29" t="s">
        <v>1841</v>
      </c>
      <c r="L9" s="3" t="s">
        <v>1845</v>
      </c>
      <c r="M9" s="4">
        <v>150000</v>
      </c>
      <c r="O9" s="82">
        <v>150000</v>
      </c>
      <c r="P9" s="82">
        <f t="shared" si="0"/>
        <v>1640000</v>
      </c>
    </row>
    <row r="10" spans="1:18" ht="54.95" customHeight="1" x14ac:dyDescent="0.2">
      <c r="A10" s="9">
        <v>8</v>
      </c>
      <c r="B10" s="2" t="s">
        <v>1834</v>
      </c>
      <c r="C10" s="3" t="s">
        <v>1835</v>
      </c>
      <c r="D10" s="3" t="s">
        <v>1618</v>
      </c>
      <c r="F10" s="108" t="s">
        <v>10</v>
      </c>
      <c r="G10" s="108" t="s">
        <v>10</v>
      </c>
      <c r="H10" s="110" t="s">
        <v>10</v>
      </c>
      <c r="I10" s="7" t="s">
        <v>1839</v>
      </c>
      <c r="J10" s="29" t="s">
        <v>1860</v>
      </c>
      <c r="K10" s="29" t="s">
        <v>1861</v>
      </c>
      <c r="L10" s="3" t="s">
        <v>1862</v>
      </c>
      <c r="M10" s="4">
        <v>500000</v>
      </c>
      <c r="O10" s="82">
        <f>500000-433347</f>
        <v>66653</v>
      </c>
      <c r="P10" s="82">
        <f t="shared" si="0"/>
        <v>1706653</v>
      </c>
    </row>
    <row r="11" spans="1:18" ht="54.95" customHeight="1" x14ac:dyDescent="0.2">
      <c r="A11" s="9">
        <v>9</v>
      </c>
      <c r="B11" s="10">
        <v>20</v>
      </c>
      <c r="C11" s="11" t="s">
        <v>1196</v>
      </c>
      <c r="D11" s="11" t="s">
        <v>1285</v>
      </c>
      <c r="E11" s="122" t="s">
        <v>10</v>
      </c>
      <c r="F11" s="122" t="s">
        <v>10</v>
      </c>
      <c r="G11" s="122" t="s">
        <v>10</v>
      </c>
      <c r="H11" s="122" t="s">
        <v>10</v>
      </c>
      <c r="I11" s="7" t="s">
        <v>1634</v>
      </c>
      <c r="J11" s="11" t="s">
        <v>1289</v>
      </c>
      <c r="K11" s="11" t="s">
        <v>1290</v>
      </c>
      <c r="L11" s="11" t="s">
        <v>1291</v>
      </c>
      <c r="M11" s="12">
        <v>70000</v>
      </c>
      <c r="N11" s="12"/>
      <c r="O11" s="82">
        <f>M11</f>
        <v>70000</v>
      </c>
      <c r="P11" s="82">
        <f t="shared" si="0"/>
        <v>1776653</v>
      </c>
      <c r="Q11" s="82">
        <f>O11</f>
        <v>70000</v>
      </c>
    </row>
    <row r="12" spans="1:18" ht="54.95" customHeight="1" x14ac:dyDescent="0.2">
      <c r="A12" s="9">
        <v>10</v>
      </c>
      <c r="B12" s="13">
        <v>20</v>
      </c>
      <c r="C12" s="14" t="s">
        <v>1196</v>
      </c>
      <c r="D12" s="15" t="s">
        <v>17</v>
      </c>
      <c r="E12" s="16" t="s">
        <v>10</v>
      </c>
      <c r="F12" s="16" t="s">
        <v>10</v>
      </c>
      <c r="G12" s="23" t="s">
        <v>10</v>
      </c>
      <c r="H12" s="59" t="str">
        <f>G12</f>
        <v>H</v>
      </c>
      <c r="I12" s="7" t="s">
        <v>1636</v>
      </c>
      <c r="J12" s="15" t="s">
        <v>1203</v>
      </c>
      <c r="K12" s="20" t="s">
        <v>1204</v>
      </c>
      <c r="L12" s="21"/>
      <c r="M12" s="17">
        <v>400000</v>
      </c>
      <c r="N12" s="17"/>
      <c r="O12" s="82">
        <v>400000</v>
      </c>
      <c r="P12" s="82">
        <f t="shared" si="0"/>
        <v>2176653</v>
      </c>
      <c r="R12" s="18" t="s">
        <v>1867</v>
      </c>
    </row>
    <row r="13" spans="1:18" ht="54.95" customHeight="1" x14ac:dyDescent="0.2">
      <c r="A13" s="9">
        <v>11</v>
      </c>
      <c r="B13" s="13">
        <v>20</v>
      </c>
      <c r="C13" s="14" t="s">
        <v>1196</v>
      </c>
      <c r="D13" s="15" t="s">
        <v>1618</v>
      </c>
      <c r="E13" s="114" t="s">
        <v>10</v>
      </c>
      <c r="F13" s="114" t="s">
        <v>10</v>
      </c>
      <c r="G13" s="111" t="s">
        <v>10</v>
      </c>
      <c r="H13" s="111" t="s">
        <v>10</v>
      </c>
      <c r="I13" s="7" t="s">
        <v>1635</v>
      </c>
      <c r="J13" s="15" t="s">
        <v>1197</v>
      </c>
      <c r="K13" s="14" t="s">
        <v>1198</v>
      </c>
      <c r="L13" s="19" t="s">
        <v>1875</v>
      </c>
      <c r="M13" s="17">
        <v>10000</v>
      </c>
      <c r="N13" s="17"/>
      <c r="O13" s="82">
        <f>M13</f>
        <v>10000</v>
      </c>
      <c r="P13" s="82">
        <f t="shared" si="0"/>
        <v>2186653</v>
      </c>
      <c r="R13" s="18"/>
    </row>
    <row r="14" spans="1:18" ht="54.95" customHeight="1" x14ac:dyDescent="0.2">
      <c r="A14" s="9">
        <v>12</v>
      </c>
      <c r="B14" s="13">
        <v>20</v>
      </c>
      <c r="C14" s="14" t="s">
        <v>1196</v>
      </c>
      <c r="D14" s="15" t="s">
        <v>1618</v>
      </c>
      <c r="E14" s="114" t="s">
        <v>10</v>
      </c>
      <c r="F14" s="114" t="s">
        <v>10</v>
      </c>
      <c r="G14" s="108" t="s">
        <v>10</v>
      </c>
      <c r="H14" s="110" t="s">
        <v>10</v>
      </c>
      <c r="I14" s="7" t="s">
        <v>1634</v>
      </c>
      <c r="J14" s="15" t="s">
        <v>1199</v>
      </c>
      <c r="K14" s="14" t="s">
        <v>1200</v>
      </c>
      <c r="L14" s="19" t="s">
        <v>1876</v>
      </c>
      <c r="M14" s="17">
        <v>50000</v>
      </c>
      <c r="N14" s="17"/>
      <c r="O14" s="82">
        <v>0</v>
      </c>
      <c r="P14" s="82">
        <f t="shared" si="0"/>
        <v>2186653</v>
      </c>
      <c r="R14" s="18" t="s">
        <v>1878</v>
      </c>
    </row>
    <row r="15" spans="1:18" ht="54.95" customHeight="1" x14ac:dyDescent="0.2">
      <c r="A15" s="9">
        <v>13</v>
      </c>
      <c r="B15" s="13">
        <v>20</v>
      </c>
      <c r="C15" s="14" t="s">
        <v>1196</v>
      </c>
      <c r="D15" s="15" t="s">
        <v>1618</v>
      </c>
      <c r="E15" s="114" t="s">
        <v>10</v>
      </c>
      <c r="F15" s="114" t="s">
        <v>10</v>
      </c>
      <c r="G15" s="111" t="s">
        <v>10</v>
      </c>
      <c r="H15" s="111" t="s">
        <v>10</v>
      </c>
      <c r="I15" s="7" t="s">
        <v>1636</v>
      </c>
      <c r="J15" s="15" t="s">
        <v>1205</v>
      </c>
      <c r="K15" s="14" t="s">
        <v>1206</v>
      </c>
      <c r="L15" s="19"/>
      <c r="M15" s="17">
        <v>34000</v>
      </c>
      <c r="N15" s="17"/>
      <c r="O15" s="82">
        <f t="shared" ref="O15:O21" si="1">M15</f>
        <v>34000</v>
      </c>
      <c r="P15" s="82">
        <f t="shared" si="0"/>
        <v>2220653</v>
      </c>
      <c r="R15" s="18"/>
    </row>
    <row r="16" spans="1:18" ht="54.95" customHeight="1" x14ac:dyDescent="0.2">
      <c r="A16" s="9">
        <v>14</v>
      </c>
      <c r="B16" s="13">
        <v>20</v>
      </c>
      <c r="C16" s="14" t="s">
        <v>1196</v>
      </c>
      <c r="D16" s="15" t="s">
        <v>89</v>
      </c>
      <c r="E16" s="16" t="s">
        <v>10</v>
      </c>
      <c r="F16" s="16" t="s">
        <v>10</v>
      </c>
      <c r="G16" s="109" t="s">
        <v>10</v>
      </c>
      <c r="H16" s="109" t="s">
        <v>10</v>
      </c>
      <c r="I16" s="7" t="s">
        <v>1636</v>
      </c>
      <c r="J16" s="15" t="s">
        <v>1207</v>
      </c>
      <c r="K16" s="14" t="s">
        <v>1208</v>
      </c>
      <c r="L16" s="21" t="s">
        <v>1209</v>
      </c>
      <c r="M16" s="17">
        <v>5000</v>
      </c>
      <c r="N16" s="17"/>
      <c r="O16" s="18">
        <f t="shared" si="1"/>
        <v>5000</v>
      </c>
      <c r="P16" s="82">
        <f t="shared" si="0"/>
        <v>2225653</v>
      </c>
      <c r="Q16" s="134">
        <f>O16</f>
        <v>5000</v>
      </c>
      <c r="R16" s="18"/>
    </row>
    <row r="17" spans="1:18" ht="54.95" customHeight="1" x14ac:dyDescent="0.2">
      <c r="A17" s="9">
        <v>15</v>
      </c>
      <c r="B17" s="10">
        <v>20</v>
      </c>
      <c r="C17" s="11" t="s">
        <v>1196</v>
      </c>
      <c r="D17" s="11" t="s">
        <v>1285</v>
      </c>
      <c r="E17" s="122" t="s">
        <v>10</v>
      </c>
      <c r="F17" s="122" t="s">
        <v>10</v>
      </c>
      <c r="G17" s="122" t="s">
        <v>2</v>
      </c>
      <c r="H17" s="122" t="s">
        <v>2</v>
      </c>
      <c r="I17" s="7" t="s">
        <v>1634</v>
      </c>
      <c r="J17" s="11" t="s">
        <v>1292</v>
      </c>
      <c r="K17" s="11" t="s">
        <v>1293</v>
      </c>
      <c r="L17" s="11" t="s">
        <v>1294</v>
      </c>
      <c r="M17" s="12">
        <v>70000</v>
      </c>
      <c r="N17" s="12"/>
      <c r="O17" s="82">
        <f t="shared" si="1"/>
        <v>70000</v>
      </c>
      <c r="P17" s="82">
        <f t="shared" si="0"/>
        <v>2295653</v>
      </c>
    </row>
    <row r="18" spans="1:18" ht="54.95" customHeight="1" x14ac:dyDescent="0.2">
      <c r="A18" s="9">
        <v>16</v>
      </c>
      <c r="B18" s="10">
        <v>20</v>
      </c>
      <c r="C18" s="11" t="s">
        <v>1196</v>
      </c>
      <c r="D18" s="11" t="s">
        <v>1285</v>
      </c>
      <c r="E18" s="122" t="s">
        <v>10</v>
      </c>
      <c r="F18" s="122" t="s">
        <v>10</v>
      </c>
      <c r="G18" s="122" t="s">
        <v>2</v>
      </c>
      <c r="H18" s="122" t="s">
        <v>2</v>
      </c>
      <c r="I18" s="7" t="s">
        <v>1634</v>
      </c>
      <c r="J18" s="11" t="s">
        <v>1297</v>
      </c>
      <c r="K18" s="11" t="s">
        <v>1290</v>
      </c>
      <c r="L18" s="11" t="s">
        <v>1298</v>
      </c>
      <c r="M18" s="12">
        <v>50000</v>
      </c>
      <c r="N18" s="12"/>
      <c r="O18" s="82">
        <f t="shared" si="1"/>
        <v>50000</v>
      </c>
      <c r="P18" s="82">
        <f t="shared" si="0"/>
        <v>2345653</v>
      </c>
    </row>
    <row r="19" spans="1:18" ht="54.95" customHeight="1" x14ac:dyDescent="0.2">
      <c r="A19" s="9">
        <v>17</v>
      </c>
      <c r="B19" s="10">
        <v>20</v>
      </c>
      <c r="C19" s="11" t="s">
        <v>1196</v>
      </c>
      <c r="D19" s="11" t="s">
        <v>1285</v>
      </c>
      <c r="E19" s="122" t="s">
        <v>10</v>
      </c>
      <c r="F19" s="122" t="s">
        <v>10</v>
      </c>
      <c r="G19" s="122" t="s">
        <v>2</v>
      </c>
      <c r="H19" s="122" t="s">
        <v>2</v>
      </c>
      <c r="I19" s="7" t="s">
        <v>1634</v>
      </c>
      <c r="J19" s="11" t="s">
        <v>1299</v>
      </c>
      <c r="K19" s="11" t="s">
        <v>1300</v>
      </c>
      <c r="L19" s="11" t="s">
        <v>1301</v>
      </c>
      <c r="M19" s="12">
        <v>70000</v>
      </c>
      <c r="N19" s="12"/>
      <c r="O19" s="82">
        <f t="shared" si="1"/>
        <v>70000</v>
      </c>
      <c r="P19" s="82">
        <f t="shared" si="0"/>
        <v>2415653</v>
      </c>
    </row>
    <row r="20" spans="1:18" ht="54.95" customHeight="1" x14ac:dyDescent="0.2">
      <c r="A20" s="9">
        <v>18</v>
      </c>
      <c r="B20" s="10">
        <v>20</v>
      </c>
      <c r="C20" s="11" t="s">
        <v>1196</v>
      </c>
      <c r="D20" s="11" t="s">
        <v>1285</v>
      </c>
      <c r="E20" s="122" t="s">
        <v>10</v>
      </c>
      <c r="F20" s="122" t="s">
        <v>10</v>
      </c>
      <c r="G20" s="122" t="s">
        <v>2</v>
      </c>
      <c r="H20" s="122" t="s">
        <v>2</v>
      </c>
      <c r="I20" s="7" t="s">
        <v>1634</v>
      </c>
      <c r="J20" s="11" t="s">
        <v>1302</v>
      </c>
      <c r="K20" s="11" t="s">
        <v>1303</v>
      </c>
      <c r="L20" s="11" t="s">
        <v>1304</v>
      </c>
      <c r="M20" s="12">
        <v>50000</v>
      </c>
      <c r="N20" s="12"/>
      <c r="O20" s="82">
        <f t="shared" si="1"/>
        <v>50000</v>
      </c>
      <c r="P20" s="82">
        <f t="shared" si="0"/>
        <v>2465653</v>
      </c>
    </row>
    <row r="21" spans="1:18" ht="54.95" customHeight="1" x14ac:dyDescent="0.2">
      <c r="A21" s="9">
        <v>19</v>
      </c>
      <c r="B21" s="10">
        <v>20</v>
      </c>
      <c r="C21" s="11" t="s">
        <v>1196</v>
      </c>
      <c r="D21" s="11" t="s">
        <v>1285</v>
      </c>
      <c r="E21" s="122" t="s">
        <v>10</v>
      </c>
      <c r="F21" s="122" t="s">
        <v>2</v>
      </c>
      <c r="G21" s="122" t="s">
        <v>2</v>
      </c>
      <c r="H21" s="122" t="s">
        <v>2</v>
      </c>
      <c r="I21" s="7" t="s">
        <v>1634</v>
      </c>
      <c r="J21" s="11" t="s">
        <v>1311</v>
      </c>
      <c r="K21" s="11" t="s">
        <v>1312</v>
      </c>
      <c r="L21" s="11" t="s">
        <v>1313</v>
      </c>
      <c r="M21" s="12">
        <v>70000</v>
      </c>
      <c r="N21" s="12"/>
      <c r="O21" s="82">
        <f t="shared" si="1"/>
        <v>70000</v>
      </c>
      <c r="P21" s="82">
        <f t="shared" si="0"/>
        <v>2535653</v>
      </c>
    </row>
    <row r="22" spans="1:18" ht="54.95" customHeight="1" x14ac:dyDescent="0.2">
      <c r="A22" s="9">
        <v>20</v>
      </c>
      <c r="B22" s="13">
        <v>20</v>
      </c>
      <c r="C22" s="14" t="s">
        <v>1196</v>
      </c>
      <c r="D22" s="15" t="s">
        <v>17</v>
      </c>
      <c r="E22" s="16" t="s">
        <v>10</v>
      </c>
      <c r="F22" s="16" t="s">
        <v>2</v>
      </c>
      <c r="G22" s="26" t="s">
        <v>2</v>
      </c>
      <c r="H22" s="59" t="str">
        <f>G22</f>
        <v>M</v>
      </c>
      <c r="I22" s="7" t="s">
        <v>1634</v>
      </c>
      <c r="J22" s="15" t="s">
        <v>1210</v>
      </c>
      <c r="K22" s="14" t="s">
        <v>1211</v>
      </c>
      <c r="L22" s="19" t="s">
        <v>1212</v>
      </c>
      <c r="M22" s="17">
        <v>60000</v>
      </c>
      <c r="N22" s="17"/>
      <c r="O22" s="82">
        <v>60000</v>
      </c>
      <c r="P22" s="82">
        <f t="shared" si="0"/>
        <v>2595653</v>
      </c>
      <c r="R22" s="18" t="s">
        <v>1870</v>
      </c>
    </row>
    <row r="23" spans="1:18" ht="54.95" customHeight="1" x14ac:dyDescent="0.2">
      <c r="A23" s="9">
        <v>21</v>
      </c>
      <c r="B23" s="10">
        <v>20</v>
      </c>
      <c r="C23" s="11" t="s">
        <v>1196</v>
      </c>
      <c r="D23" s="11" t="s">
        <v>1285</v>
      </c>
      <c r="E23" s="122" t="s">
        <v>2</v>
      </c>
      <c r="F23" s="122" t="s">
        <v>2</v>
      </c>
      <c r="G23" s="122" t="s">
        <v>2</v>
      </c>
      <c r="H23" s="122" t="s">
        <v>2</v>
      </c>
      <c r="I23" s="7" t="s">
        <v>1634</v>
      </c>
      <c r="J23" s="11" t="s">
        <v>1314</v>
      </c>
      <c r="K23" s="11" t="s">
        <v>1290</v>
      </c>
      <c r="L23" s="11" t="s">
        <v>1291</v>
      </c>
      <c r="M23" s="12">
        <v>70000</v>
      </c>
      <c r="N23" s="12"/>
      <c r="O23" s="82">
        <f t="shared" ref="O23:O36" si="2">M23</f>
        <v>70000</v>
      </c>
      <c r="P23" s="82">
        <f t="shared" si="0"/>
        <v>2665653</v>
      </c>
    </row>
    <row r="24" spans="1:18" ht="54.95" customHeight="1" x14ac:dyDescent="0.2">
      <c r="A24" s="9">
        <v>22</v>
      </c>
      <c r="B24" s="10">
        <v>20</v>
      </c>
      <c r="C24" s="11" t="s">
        <v>1196</v>
      </c>
      <c r="D24" s="11" t="s">
        <v>1285</v>
      </c>
      <c r="E24" s="122" t="s">
        <v>2</v>
      </c>
      <c r="F24" s="122" t="s">
        <v>2</v>
      </c>
      <c r="G24" s="122" t="s">
        <v>2</v>
      </c>
      <c r="H24" s="122" t="s">
        <v>2</v>
      </c>
      <c r="I24" s="7" t="s">
        <v>1634</v>
      </c>
      <c r="J24" s="11" t="s">
        <v>1315</v>
      </c>
      <c r="K24" s="11" t="s">
        <v>1290</v>
      </c>
      <c r="L24" s="11" t="s">
        <v>1291</v>
      </c>
      <c r="M24" s="12">
        <v>70000</v>
      </c>
      <c r="N24" s="12"/>
      <c r="O24" s="82">
        <f t="shared" si="2"/>
        <v>70000</v>
      </c>
      <c r="P24" s="82">
        <f t="shared" si="0"/>
        <v>2735653</v>
      </c>
    </row>
    <row r="25" spans="1:18" ht="54.95" customHeight="1" x14ac:dyDescent="0.2">
      <c r="A25" s="9">
        <v>23</v>
      </c>
      <c r="B25" s="10">
        <v>20</v>
      </c>
      <c r="C25" s="11" t="s">
        <v>1196</v>
      </c>
      <c r="D25" s="11" t="s">
        <v>1285</v>
      </c>
      <c r="E25" s="122" t="s">
        <v>2</v>
      </c>
      <c r="F25" s="122" t="s">
        <v>2</v>
      </c>
      <c r="G25" s="122" t="s">
        <v>2</v>
      </c>
      <c r="H25" s="122" t="s">
        <v>2</v>
      </c>
      <c r="I25" s="7" t="s">
        <v>1634</v>
      </c>
      <c r="J25" s="11" t="s">
        <v>1316</v>
      </c>
      <c r="K25" s="11" t="s">
        <v>1300</v>
      </c>
      <c r="L25" s="11" t="s">
        <v>1317</v>
      </c>
      <c r="M25" s="12">
        <v>70000</v>
      </c>
      <c r="N25" s="12"/>
      <c r="O25" s="82">
        <f t="shared" si="2"/>
        <v>70000</v>
      </c>
      <c r="P25" s="82">
        <f t="shared" si="0"/>
        <v>2805653</v>
      </c>
    </row>
    <row r="26" spans="1:18" ht="54.95" customHeight="1" x14ac:dyDescent="0.2">
      <c r="A26" s="9">
        <v>24</v>
      </c>
      <c r="B26" s="13">
        <v>20</v>
      </c>
      <c r="C26" s="14" t="s">
        <v>1196</v>
      </c>
      <c r="D26" s="15" t="s">
        <v>1618</v>
      </c>
      <c r="E26" s="114" t="s">
        <v>2</v>
      </c>
      <c r="F26" s="114" t="s">
        <v>2</v>
      </c>
      <c r="G26" s="116" t="str">
        <f>F26</f>
        <v>M</v>
      </c>
      <c r="H26" s="116" t="str">
        <f>G26</f>
        <v>M</v>
      </c>
      <c r="I26" s="7" t="s">
        <v>1634</v>
      </c>
      <c r="J26" s="15" t="s">
        <v>1213</v>
      </c>
      <c r="K26" s="14" t="s">
        <v>1214</v>
      </c>
      <c r="L26" s="19"/>
      <c r="M26" s="17">
        <v>18000</v>
      </c>
      <c r="N26" s="17"/>
      <c r="O26" s="82">
        <f t="shared" si="2"/>
        <v>18000</v>
      </c>
      <c r="P26" s="82">
        <f t="shared" si="0"/>
        <v>2823653</v>
      </c>
      <c r="R26" s="18"/>
    </row>
    <row r="27" spans="1:18" ht="54.95" customHeight="1" x14ac:dyDescent="0.2">
      <c r="A27" s="9">
        <v>25</v>
      </c>
      <c r="B27" s="13">
        <v>20</v>
      </c>
      <c r="C27" s="14" t="s">
        <v>1196</v>
      </c>
      <c r="D27" s="15" t="s">
        <v>1618</v>
      </c>
      <c r="E27" s="114" t="s">
        <v>2</v>
      </c>
      <c r="F27" s="114" t="s">
        <v>2</v>
      </c>
      <c r="G27" s="116" t="str">
        <f>F27</f>
        <v>M</v>
      </c>
      <c r="H27" s="116" t="str">
        <f>G27</f>
        <v>M</v>
      </c>
      <c r="I27" s="7" t="s">
        <v>1634</v>
      </c>
      <c r="J27" s="15" t="s">
        <v>1215</v>
      </c>
      <c r="K27" s="14" t="s">
        <v>1216</v>
      </c>
      <c r="L27" s="19"/>
      <c r="M27" s="17">
        <v>20000</v>
      </c>
      <c r="N27" s="17"/>
      <c r="O27" s="82">
        <f t="shared" si="2"/>
        <v>20000</v>
      </c>
      <c r="P27" s="82">
        <f t="shared" si="0"/>
        <v>2843653</v>
      </c>
      <c r="R27" s="18"/>
    </row>
    <row r="28" spans="1:18" ht="54.95" customHeight="1" x14ac:dyDescent="0.2">
      <c r="A28" s="9">
        <v>26</v>
      </c>
      <c r="B28" s="10">
        <v>20</v>
      </c>
      <c r="C28" s="11" t="s">
        <v>1196</v>
      </c>
      <c r="D28" s="11" t="s">
        <v>1285</v>
      </c>
      <c r="E28" s="122" t="s">
        <v>3</v>
      </c>
      <c r="F28" s="122" t="s">
        <v>3</v>
      </c>
      <c r="G28" s="122" t="s">
        <v>3</v>
      </c>
      <c r="H28" s="122" t="s">
        <v>3</v>
      </c>
      <c r="I28" s="7" t="s">
        <v>1634</v>
      </c>
      <c r="J28" s="11" t="s">
        <v>1321</v>
      </c>
      <c r="K28" s="11" t="s">
        <v>1293</v>
      </c>
      <c r="L28" s="11" t="s">
        <v>1322</v>
      </c>
      <c r="M28" s="12">
        <v>70000</v>
      </c>
      <c r="N28" s="12"/>
      <c r="O28" s="82">
        <f t="shared" si="2"/>
        <v>70000</v>
      </c>
      <c r="P28" s="82">
        <f t="shared" si="0"/>
        <v>2913653</v>
      </c>
    </row>
    <row r="29" spans="1:18" ht="54.95" customHeight="1" x14ac:dyDescent="0.2">
      <c r="A29" s="9">
        <v>27</v>
      </c>
      <c r="B29" s="10">
        <v>20</v>
      </c>
      <c r="C29" s="11" t="s">
        <v>1196</v>
      </c>
      <c r="D29" s="11" t="s">
        <v>1285</v>
      </c>
      <c r="E29" s="122" t="s">
        <v>3</v>
      </c>
      <c r="F29" s="122" t="s">
        <v>3</v>
      </c>
      <c r="G29" s="122" t="s">
        <v>3</v>
      </c>
      <c r="H29" s="122" t="s">
        <v>3</v>
      </c>
      <c r="I29" s="7" t="s">
        <v>1634</v>
      </c>
      <c r="J29" s="11" t="s">
        <v>1323</v>
      </c>
      <c r="K29" s="11" t="s">
        <v>1293</v>
      </c>
      <c r="L29" s="11" t="s">
        <v>1322</v>
      </c>
      <c r="M29" s="12">
        <v>70000</v>
      </c>
      <c r="N29" s="12"/>
      <c r="O29" s="82">
        <f t="shared" si="2"/>
        <v>70000</v>
      </c>
      <c r="P29" s="82">
        <f t="shared" si="0"/>
        <v>2983653</v>
      </c>
    </row>
    <row r="30" spans="1:18" ht="54.95" customHeight="1" x14ac:dyDescent="0.2">
      <c r="A30" s="9">
        <v>28</v>
      </c>
      <c r="B30" s="10">
        <v>20</v>
      </c>
      <c r="C30" s="11" t="s">
        <v>1196</v>
      </c>
      <c r="D30" s="11" t="s">
        <v>1285</v>
      </c>
      <c r="E30" s="122" t="s">
        <v>3</v>
      </c>
      <c r="F30" s="122" t="s">
        <v>3</v>
      </c>
      <c r="G30" s="122" t="s">
        <v>3</v>
      </c>
      <c r="H30" s="122" t="s">
        <v>3</v>
      </c>
      <c r="I30" s="7" t="s">
        <v>1634</v>
      </c>
      <c r="J30" s="11" t="s">
        <v>1324</v>
      </c>
      <c r="K30" s="11" t="s">
        <v>1290</v>
      </c>
      <c r="L30" s="11" t="s">
        <v>1291</v>
      </c>
      <c r="M30" s="12">
        <v>70000</v>
      </c>
      <c r="N30" s="12"/>
      <c r="O30" s="82">
        <f t="shared" si="2"/>
        <v>70000</v>
      </c>
      <c r="P30" s="82">
        <f t="shared" si="0"/>
        <v>3053653</v>
      </c>
    </row>
    <row r="31" spans="1:18" ht="54.95" customHeight="1" x14ac:dyDescent="0.2">
      <c r="A31" s="9">
        <v>29</v>
      </c>
      <c r="B31" s="10">
        <v>20</v>
      </c>
      <c r="C31" s="11" t="s">
        <v>1196</v>
      </c>
      <c r="D31" s="11" t="s">
        <v>1285</v>
      </c>
      <c r="E31" s="122" t="s">
        <v>3</v>
      </c>
      <c r="F31" s="122" t="s">
        <v>3</v>
      </c>
      <c r="G31" s="122" t="s">
        <v>3</v>
      </c>
      <c r="H31" s="122" t="s">
        <v>3</v>
      </c>
      <c r="I31" s="7" t="s">
        <v>1634</v>
      </c>
      <c r="J31" s="11" t="s">
        <v>1325</v>
      </c>
      <c r="K31" s="11" t="s">
        <v>1300</v>
      </c>
      <c r="L31" s="11" t="s">
        <v>1317</v>
      </c>
      <c r="M31" s="12">
        <v>70000</v>
      </c>
      <c r="N31" s="12"/>
      <c r="O31" s="82">
        <f t="shared" si="2"/>
        <v>70000</v>
      </c>
      <c r="P31" s="82">
        <f t="shared" si="0"/>
        <v>3123653</v>
      </c>
    </row>
    <row r="32" spans="1:18" ht="54.95" customHeight="1" x14ac:dyDescent="0.2">
      <c r="A32" s="9">
        <v>30</v>
      </c>
      <c r="B32" s="10">
        <v>20</v>
      </c>
      <c r="C32" s="11" t="s">
        <v>1196</v>
      </c>
      <c r="D32" s="11" t="s">
        <v>1285</v>
      </c>
      <c r="E32" s="122" t="s">
        <v>3</v>
      </c>
      <c r="F32" s="122" t="s">
        <v>3</v>
      </c>
      <c r="G32" s="122" t="s">
        <v>3</v>
      </c>
      <c r="H32" s="122" t="s">
        <v>3</v>
      </c>
      <c r="I32" s="7" t="s">
        <v>1634</v>
      </c>
      <c r="J32" s="11" t="s">
        <v>1326</v>
      </c>
      <c r="K32" s="11" t="s">
        <v>1312</v>
      </c>
      <c r="L32" s="11" t="s">
        <v>1327</v>
      </c>
      <c r="M32" s="12">
        <v>20000</v>
      </c>
      <c r="N32" s="12"/>
      <c r="O32" s="82">
        <f t="shared" si="2"/>
        <v>20000</v>
      </c>
      <c r="P32" s="82">
        <f t="shared" si="0"/>
        <v>3143653</v>
      </c>
    </row>
    <row r="33" spans="1:18" ht="54.95" customHeight="1" x14ac:dyDescent="0.2">
      <c r="A33" s="9">
        <v>31</v>
      </c>
      <c r="B33" s="13">
        <v>20</v>
      </c>
      <c r="C33" s="14" t="s">
        <v>1196</v>
      </c>
      <c r="D33" s="15" t="s">
        <v>1618</v>
      </c>
      <c r="E33" s="114" t="s">
        <v>3</v>
      </c>
      <c r="F33" s="114" t="s">
        <v>3</v>
      </c>
      <c r="G33" s="116" t="str">
        <f t="shared" ref="G33:H41" si="3">F33</f>
        <v>L</v>
      </c>
      <c r="H33" s="116" t="str">
        <f t="shared" si="3"/>
        <v>L</v>
      </c>
      <c r="I33" s="7" t="s">
        <v>1634</v>
      </c>
      <c r="J33" s="15" t="s">
        <v>1221</v>
      </c>
      <c r="K33" s="14" t="s">
        <v>1222</v>
      </c>
      <c r="L33" s="19"/>
      <c r="M33" s="17">
        <v>50000</v>
      </c>
      <c r="N33" s="17"/>
      <c r="O33" s="82">
        <f t="shared" si="2"/>
        <v>50000</v>
      </c>
      <c r="P33" s="82">
        <f t="shared" si="0"/>
        <v>3193653</v>
      </c>
      <c r="R33" s="18"/>
    </row>
    <row r="34" spans="1:18" ht="54.95" customHeight="1" x14ac:dyDescent="0.2">
      <c r="A34" s="9">
        <v>32</v>
      </c>
      <c r="B34" s="13">
        <v>20</v>
      </c>
      <c r="C34" s="14" t="s">
        <v>1196</v>
      </c>
      <c r="D34" s="15" t="s">
        <v>1618</v>
      </c>
      <c r="E34" s="114" t="s">
        <v>3</v>
      </c>
      <c r="F34" s="114" t="s">
        <v>3</v>
      </c>
      <c r="G34" s="116" t="str">
        <f t="shared" si="3"/>
        <v>L</v>
      </c>
      <c r="H34" s="116" t="str">
        <f t="shared" si="3"/>
        <v>L</v>
      </c>
      <c r="I34" s="7" t="s">
        <v>1636</v>
      </c>
      <c r="J34" s="15" t="s">
        <v>1223</v>
      </c>
      <c r="K34" s="14" t="s">
        <v>1224</v>
      </c>
      <c r="L34" s="19"/>
      <c r="M34" s="17">
        <v>12000</v>
      </c>
      <c r="N34" s="17"/>
      <c r="O34" s="82">
        <f t="shared" si="2"/>
        <v>12000</v>
      </c>
      <c r="P34" s="82">
        <f t="shared" si="0"/>
        <v>3205653</v>
      </c>
      <c r="R34" s="18"/>
    </row>
    <row r="35" spans="1:18" ht="54.95" customHeight="1" x14ac:dyDescent="0.2">
      <c r="A35" s="9">
        <v>33</v>
      </c>
      <c r="B35" s="22">
        <v>20</v>
      </c>
      <c r="C35" s="15" t="s">
        <v>498</v>
      </c>
      <c r="D35" s="15" t="s">
        <v>9</v>
      </c>
      <c r="E35" s="23" t="s">
        <v>10</v>
      </c>
      <c r="F35" s="23" t="s">
        <v>10</v>
      </c>
      <c r="G35" s="59" t="str">
        <f t="shared" si="3"/>
        <v>H</v>
      </c>
      <c r="H35" s="59" t="str">
        <f t="shared" si="3"/>
        <v>H</v>
      </c>
      <c r="I35" s="7" t="s">
        <v>1637</v>
      </c>
      <c r="J35" s="15" t="s">
        <v>505</v>
      </c>
      <c r="K35" s="15" t="s">
        <v>506</v>
      </c>
      <c r="L35" s="15" t="s">
        <v>507</v>
      </c>
      <c r="M35" s="17">
        <v>30000</v>
      </c>
      <c r="N35" s="17"/>
      <c r="O35" s="82">
        <f t="shared" si="2"/>
        <v>30000</v>
      </c>
      <c r="P35" s="82">
        <f t="shared" si="0"/>
        <v>3235653</v>
      </c>
      <c r="Q35" s="82"/>
      <c r="R35" s="24"/>
    </row>
    <row r="36" spans="1:18" ht="54.95" customHeight="1" x14ac:dyDescent="0.2">
      <c r="A36" s="9">
        <v>34</v>
      </c>
      <c r="B36" s="22">
        <v>20</v>
      </c>
      <c r="C36" s="15" t="s">
        <v>498</v>
      </c>
      <c r="D36" s="15" t="s">
        <v>9</v>
      </c>
      <c r="E36" s="23" t="s">
        <v>10</v>
      </c>
      <c r="F36" s="23" t="s">
        <v>10</v>
      </c>
      <c r="G36" s="59" t="str">
        <f t="shared" si="3"/>
        <v>H</v>
      </c>
      <c r="H36" s="59" t="str">
        <f t="shared" si="3"/>
        <v>H</v>
      </c>
      <c r="I36" s="7" t="s">
        <v>1637</v>
      </c>
      <c r="J36" s="15" t="s">
        <v>502</v>
      </c>
      <c r="K36" s="15" t="s">
        <v>503</v>
      </c>
      <c r="L36" s="15" t="s">
        <v>504</v>
      </c>
      <c r="M36" s="17">
        <v>50000</v>
      </c>
      <c r="N36" s="17"/>
      <c r="O36" s="82">
        <f t="shared" si="2"/>
        <v>50000</v>
      </c>
      <c r="P36" s="82">
        <f t="shared" si="0"/>
        <v>3285653</v>
      </c>
      <c r="Q36" s="82"/>
      <c r="R36" s="24"/>
    </row>
    <row r="37" spans="1:18" ht="54.95" customHeight="1" x14ac:dyDescent="0.2">
      <c r="A37" s="9">
        <v>35</v>
      </c>
      <c r="B37" s="22">
        <v>20</v>
      </c>
      <c r="C37" s="15" t="s">
        <v>498</v>
      </c>
      <c r="D37" s="15" t="s">
        <v>9</v>
      </c>
      <c r="E37" s="23" t="s">
        <v>10</v>
      </c>
      <c r="F37" s="23" t="s">
        <v>10</v>
      </c>
      <c r="G37" s="59" t="str">
        <f t="shared" si="3"/>
        <v>H</v>
      </c>
      <c r="H37" s="59" t="str">
        <f t="shared" si="3"/>
        <v>H</v>
      </c>
      <c r="I37" s="7" t="s">
        <v>1637</v>
      </c>
      <c r="J37" s="15" t="s">
        <v>511</v>
      </c>
      <c r="K37" s="15" t="s">
        <v>512</v>
      </c>
      <c r="L37" s="15" t="s">
        <v>513</v>
      </c>
      <c r="M37" s="17">
        <v>32400</v>
      </c>
      <c r="N37" s="17"/>
      <c r="O37" s="82">
        <v>0</v>
      </c>
      <c r="P37" s="82">
        <f t="shared" si="0"/>
        <v>3285653</v>
      </c>
      <c r="Q37" s="82"/>
      <c r="R37" s="24"/>
    </row>
    <row r="38" spans="1:18" ht="54.95" customHeight="1" x14ac:dyDescent="0.2">
      <c r="A38" s="9">
        <v>36</v>
      </c>
      <c r="B38" s="22">
        <v>20</v>
      </c>
      <c r="C38" s="15" t="s">
        <v>498</v>
      </c>
      <c r="D38" s="15" t="s">
        <v>9</v>
      </c>
      <c r="E38" s="23" t="s">
        <v>10</v>
      </c>
      <c r="F38" s="23" t="s">
        <v>10</v>
      </c>
      <c r="G38" s="59" t="str">
        <f t="shared" si="3"/>
        <v>H</v>
      </c>
      <c r="H38" s="59" t="str">
        <f t="shared" si="3"/>
        <v>H</v>
      </c>
      <c r="I38" s="7" t="s">
        <v>1637</v>
      </c>
      <c r="J38" s="15" t="s">
        <v>508</v>
      </c>
      <c r="K38" s="15" t="s">
        <v>509</v>
      </c>
      <c r="L38" s="15" t="s">
        <v>510</v>
      </c>
      <c r="M38" s="17">
        <v>44000</v>
      </c>
      <c r="N38" s="17"/>
      <c r="O38" s="82">
        <f>M38</f>
        <v>44000</v>
      </c>
      <c r="P38" s="82">
        <f t="shared" si="0"/>
        <v>3329653</v>
      </c>
      <c r="Q38" s="82"/>
      <c r="R38" s="24"/>
    </row>
    <row r="39" spans="1:18" ht="54.95" customHeight="1" x14ac:dyDescent="0.2">
      <c r="A39" s="9">
        <v>37</v>
      </c>
      <c r="B39" s="22">
        <v>20</v>
      </c>
      <c r="C39" s="15" t="s">
        <v>498</v>
      </c>
      <c r="D39" s="15" t="s">
        <v>9</v>
      </c>
      <c r="E39" s="23" t="s">
        <v>10</v>
      </c>
      <c r="F39" s="23" t="s">
        <v>10</v>
      </c>
      <c r="G39" s="59" t="str">
        <f t="shared" si="3"/>
        <v>H</v>
      </c>
      <c r="H39" s="59" t="str">
        <f t="shared" si="3"/>
        <v>H</v>
      </c>
      <c r="I39" s="7" t="s">
        <v>1637</v>
      </c>
      <c r="J39" s="15" t="s">
        <v>522</v>
      </c>
      <c r="K39" s="15" t="s">
        <v>523</v>
      </c>
      <c r="L39" s="15" t="s">
        <v>524</v>
      </c>
      <c r="M39" s="17">
        <v>2560</v>
      </c>
      <c r="N39" s="17"/>
      <c r="O39" s="82">
        <f>M39</f>
        <v>2560</v>
      </c>
      <c r="P39" s="82">
        <f t="shared" si="0"/>
        <v>3332213</v>
      </c>
      <c r="Q39" s="82"/>
      <c r="R39" s="24"/>
    </row>
    <row r="40" spans="1:18" ht="54.95" customHeight="1" x14ac:dyDescent="0.2">
      <c r="A40" s="9">
        <v>38</v>
      </c>
      <c r="B40" s="22">
        <v>20</v>
      </c>
      <c r="C40" s="15" t="s">
        <v>498</v>
      </c>
      <c r="D40" s="15" t="s">
        <v>9</v>
      </c>
      <c r="E40" s="23" t="s">
        <v>10</v>
      </c>
      <c r="F40" s="23" t="s">
        <v>10</v>
      </c>
      <c r="G40" s="59" t="str">
        <f t="shared" si="3"/>
        <v>H</v>
      </c>
      <c r="H40" s="59" t="str">
        <f t="shared" si="3"/>
        <v>H</v>
      </c>
      <c r="I40" s="7" t="s">
        <v>1637</v>
      </c>
      <c r="J40" s="15" t="s">
        <v>528</v>
      </c>
      <c r="K40" s="15" t="s">
        <v>529</v>
      </c>
      <c r="L40" s="15" t="s">
        <v>530</v>
      </c>
      <c r="M40" s="17">
        <v>40000</v>
      </c>
      <c r="N40" s="17"/>
      <c r="O40" s="82">
        <f>M40</f>
        <v>40000</v>
      </c>
      <c r="P40" s="82">
        <f t="shared" si="0"/>
        <v>3372213</v>
      </c>
      <c r="Q40" s="82"/>
      <c r="R40" s="24"/>
    </row>
    <row r="41" spans="1:18" ht="54.95" customHeight="1" x14ac:dyDescent="0.2">
      <c r="A41" s="9">
        <v>39</v>
      </c>
      <c r="B41" s="22">
        <v>20</v>
      </c>
      <c r="C41" s="15" t="s">
        <v>498</v>
      </c>
      <c r="D41" s="25" t="s">
        <v>9</v>
      </c>
      <c r="E41" s="26" t="s">
        <v>10</v>
      </c>
      <c r="F41" s="26" t="s">
        <v>10</v>
      </c>
      <c r="G41" s="59" t="str">
        <f t="shared" si="3"/>
        <v>H</v>
      </c>
      <c r="H41" s="59" t="str">
        <f t="shared" si="3"/>
        <v>H</v>
      </c>
      <c r="I41" s="7" t="s">
        <v>1637</v>
      </c>
      <c r="J41" s="27" t="s">
        <v>531</v>
      </c>
      <c r="K41" s="27" t="s">
        <v>532</v>
      </c>
      <c r="L41" s="27" t="s">
        <v>533</v>
      </c>
      <c r="M41" s="17">
        <v>10000</v>
      </c>
      <c r="N41" s="17"/>
      <c r="O41" s="82">
        <f>M41</f>
        <v>10000</v>
      </c>
      <c r="P41" s="82">
        <f t="shared" si="0"/>
        <v>3382213</v>
      </c>
      <c r="Q41" s="82"/>
      <c r="R41" s="24"/>
    </row>
    <row r="42" spans="1:18" ht="54.95" customHeight="1" x14ac:dyDescent="0.2">
      <c r="A42" s="9">
        <v>40</v>
      </c>
      <c r="B42" s="22">
        <v>20</v>
      </c>
      <c r="C42" s="15" t="s">
        <v>498</v>
      </c>
      <c r="D42" s="15" t="s">
        <v>1618</v>
      </c>
      <c r="E42" s="109" t="s">
        <v>10</v>
      </c>
      <c r="F42" s="109" t="s">
        <v>10</v>
      </c>
      <c r="G42" s="108" t="s">
        <v>10</v>
      </c>
      <c r="H42" s="110" t="s">
        <v>10</v>
      </c>
      <c r="I42" s="7" t="s">
        <v>1637</v>
      </c>
      <c r="J42" s="27" t="s">
        <v>499</v>
      </c>
      <c r="K42" s="27" t="s">
        <v>500</v>
      </c>
      <c r="L42" s="27" t="s">
        <v>501</v>
      </c>
      <c r="M42" s="17">
        <v>10000</v>
      </c>
      <c r="N42" s="17"/>
      <c r="O42" s="82">
        <f>M42</f>
        <v>10000</v>
      </c>
      <c r="P42" s="82">
        <f t="shared" si="0"/>
        <v>3392213</v>
      </c>
      <c r="R42" s="24"/>
    </row>
    <row r="43" spans="1:18" ht="54.95" customHeight="1" x14ac:dyDescent="0.2">
      <c r="A43" s="9">
        <v>41</v>
      </c>
      <c r="B43" s="13">
        <v>20</v>
      </c>
      <c r="C43" s="14" t="s">
        <v>498</v>
      </c>
      <c r="D43" s="25" t="s">
        <v>17</v>
      </c>
      <c r="E43" s="28" t="s">
        <v>10</v>
      </c>
      <c r="F43" s="28" t="s">
        <v>2</v>
      </c>
      <c r="G43" s="26" t="s">
        <v>2</v>
      </c>
      <c r="H43" s="59" t="str">
        <f>G43</f>
        <v>M</v>
      </c>
      <c r="I43" s="7" t="s">
        <v>1637</v>
      </c>
      <c r="J43" s="27" t="s">
        <v>499</v>
      </c>
      <c r="K43" s="20" t="s">
        <v>500</v>
      </c>
      <c r="L43" s="20" t="s">
        <v>501</v>
      </c>
      <c r="M43" s="17">
        <v>10000</v>
      </c>
      <c r="N43" s="17"/>
      <c r="O43" s="82">
        <v>10000</v>
      </c>
      <c r="P43" s="82">
        <f t="shared" si="0"/>
        <v>3402213</v>
      </c>
      <c r="R43" s="18" t="s">
        <v>1871</v>
      </c>
    </row>
    <row r="44" spans="1:18" ht="54.95" customHeight="1" x14ac:dyDescent="0.2">
      <c r="A44" s="9">
        <v>42</v>
      </c>
      <c r="B44" s="22">
        <v>20</v>
      </c>
      <c r="C44" s="15" t="s">
        <v>498</v>
      </c>
      <c r="D44" s="15" t="s">
        <v>9</v>
      </c>
      <c r="E44" s="23" t="s">
        <v>2</v>
      </c>
      <c r="F44" s="23" t="s">
        <v>2</v>
      </c>
      <c r="G44" s="59" t="str">
        <f>F44</f>
        <v>M</v>
      </c>
      <c r="H44" s="59" t="str">
        <f>G44</f>
        <v>M</v>
      </c>
      <c r="I44" s="7" t="s">
        <v>1637</v>
      </c>
      <c r="J44" s="15" t="s">
        <v>525</v>
      </c>
      <c r="K44" s="15" t="s">
        <v>526</v>
      </c>
      <c r="L44" s="15" t="s">
        <v>527</v>
      </c>
      <c r="M44" s="17">
        <v>1400</v>
      </c>
      <c r="N44" s="17"/>
      <c r="O44" s="82">
        <f>M44</f>
        <v>1400</v>
      </c>
      <c r="P44" s="82">
        <f t="shared" si="0"/>
        <v>3403613</v>
      </c>
      <c r="Q44" s="82"/>
      <c r="R44" s="24"/>
    </row>
    <row r="45" spans="1:18" ht="54.95" customHeight="1" x14ac:dyDescent="0.2">
      <c r="A45" s="9">
        <v>43</v>
      </c>
      <c r="B45" s="2" t="s">
        <v>1834</v>
      </c>
      <c r="C45" s="3" t="s">
        <v>1849</v>
      </c>
      <c r="D45" s="3" t="s">
        <v>9</v>
      </c>
      <c r="E45" s="2"/>
      <c r="F45" s="2" t="s">
        <v>10</v>
      </c>
      <c r="G45" s="59" t="str">
        <f>F45</f>
        <v>H</v>
      </c>
      <c r="H45" s="59" t="str">
        <f>G45</f>
        <v>H</v>
      </c>
      <c r="I45" s="7" t="s">
        <v>1850</v>
      </c>
      <c r="J45" s="29" t="s">
        <v>1851</v>
      </c>
      <c r="K45" s="29" t="s">
        <v>1852</v>
      </c>
      <c r="L45" s="3" t="s">
        <v>1853</v>
      </c>
      <c r="M45" s="4">
        <v>300000</v>
      </c>
      <c r="O45" s="82">
        <f>753000-492860</f>
        <v>260140</v>
      </c>
      <c r="P45" s="82">
        <f t="shared" si="0"/>
        <v>3663753</v>
      </c>
      <c r="Q45" s="82">
        <f>M45</f>
        <v>300000</v>
      </c>
    </row>
    <row r="46" spans="1:18" ht="54.95" customHeight="1" x14ac:dyDescent="0.2">
      <c r="A46" s="9">
        <v>44</v>
      </c>
      <c r="B46" s="2" t="s">
        <v>1834</v>
      </c>
      <c r="C46" s="3" t="s">
        <v>1849</v>
      </c>
      <c r="D46" s="3" t="s">
        <v>9</v>
      </c>
      <c r="E46" s="2"/>
      <c r="F46" s="2" t="s">
        <v>10</v>
      </c>
      <c r="G46" s="59" t="str">
        <f>F46</f>
        <v>H</v>
      </c>
      <c r="H46" s="59" t="str">
        <f>G46</f>
        <v>H</v>
      </c>
      <c r="I46" s="7" t="s">
        <v>1850</v>
      </c>
      <c r="J46" s="29" t="s">
        <v>1854</v>
      </c>
      <c r="K46" s="29" t="s">
        <v>1855</v>
      </c>
      <c r="L46" s="3" t="s">
        <v>1857</v>
      </c>
      <c r="M46" s="4">
        <v>75000</v>
      </c>
      <c r="O46" s="82">
        <v>0</v>
      </c>
      <c r="P46" s="82">
        <f t="shared" si="0"/>
        <v>3663753</v>
      </c>
      <c r="Q46" s="82">
        <f>M46</f>
        <v>75000</v>
      </c>
    </row>
    <row r="47" spans="1:18" ht="54.95" customHeight="1" x14ac:dyDescent="0.2">
      <c r="A47" s="9">
        <v>45</v>
      </c>
      <c r="B47" s="2" t="s">
        <v>1834</v>
      </c>
      <c r="C47" s="3" t="s">
        <v>1849</v>
      </c>
      <c r="D47" s="3" t="s">
        <v>9</v>
      </c>
      <c r="E47" s="2"/>
      <c r="F47" s="2" t="s">
        <v>10</v>
      </c>
      <c r="G47" s="59" t="str">
        <f>F47</f>
        <v>H</v>
      </c>
      <c r="H47" s="59" t="str">
        <f>G47</f>
        <v>H</v>
      </c>
      <c r="I47" s="7" t="s">
        <v>1850</v>
      </c>
      <c r="J47" s="29" t="s">
        <v>1856</v>
      </c>
      <c r="K47" s="29" t="s">
        <v>1858</v>
      </c>
      <c r="L47" s="3" t="s">
        <v>1859</v>
      </c>
      <c r="M47" s="4">
        <v>20000</v>
      </c>
      <c r="O47" s="82">
        <v>0</v>
      </c>
      <c r="P47" s="82">
        <f t="shared" si="0"/>
        <v>3663753</v>
      </c>
      <c r="Q47" s="82">
        <f>M47</f>
        <v>20000</v>
      </c>
    </row>
    <row r="48" spans="1:18" ht="54.95" customHeight="1" x14ac:dyDescent="0.2">
      <c r="A48" s="9">
        <v>46</v>
      </c>
      <c r="B48" s="10">
        <v>20</v>
      </c>
      <c r="C48" s="11" t="s">
        <v>1284</v>
      </c>
      <c r="D48" s="11" t="s">
        <v>1285</v>
      </c>
      <c r="E48" s="122" t="s">
        <v>10</v>
      </c>
      <c r="F48" s="122" t="s">
        <v>10</v>
      </c>
      <c r="G48" s="122" t="s">
        <v>10</v>
      </c>
      <c r="H48" s="122" t="s">
        <v>10</v>
      </c>
      <c r="I48" s="7" t="s">
        <v>1638</v>
      </c>
      <c r="J48" s="11" t="s">
        <v>1286</v>
      </c>
      <c r="K48" s="11" t="s">
        <v>1287</v>
      </c>
      <c r="L48" s="11" t="s">
        <v>1288</v>
      </c>
      <c r="M48" s="12">
        <v>100000</v>
      </c>
      <c r="N48" s="12"/>
      <c r="O48" s="82">
        <f>M48</f>
        <v>100000</v>
      </c>
      <c r="P48" s="82">
        <f t="shared" si="0"/>
        <v>3763753</v>
      </c>
      <c r="Q48" s="82">
        <f>O48</f>
        <v>100000</v>
      </c>
    </row>
    <row r="49" spans="1:18" ht="54.95" customHeight="1" x14ac:dyDescent="0.2">
      <c r="A49" s="9">
        <v>47</v>
      </c>
      <c r="B49" s="10">
        <v>20</v>
      </c>
      <c r="C49" s="11" t="s">
        <v>1284</v>
      </c>
      <c r="D49" s="11" t="s">
        <v>1285</v>
      </c>
      <c r="E49" s="122" t="s">
        <v>10</v>
      </c>
      <c r="F49" s="122" t="s">
        <v>10</v>
      </c>
      <c r="G49" s="122" t="s">
        <v>10</v>
      </c>
      <c r="H49" s="122" t="s">
        <v>10</v>
      </c>
      <c r="I49" s="7" t="s">
        <v>1638</v>
      </c>
      <c r="J49" s="11" t="s">
        <v>1295</v>
      </c>
      <c r="K49" s="11" t="s">
        <v>1287</v>
      </c>
      <c r="L49" s="11" t="s">
        <v>1296</v>
      </c>
      <c r="M49" s="12">
        <v>100000</v>
      </c>
      <c r="N49" s="12"/>
      <c r="O49" s="82">
        <f>M49</f>
        <v>100000</v>
      </c>
      <c r="P49" s="82">
        <f t="shared" si="0"/>
        <v>3863753</v>
      </c>
      <c r="Q49" s="82">
        <f>O49</f>
        <v>100000</v>
      </c>
    </row>
    <row r="50" spans="1:18" ht="54.95" customHeight="1" x14ac:dyDescent="0.2">
      <c r="A50" s="9">
        <v>48</v>
      </c>
      <c r="B50" s="10">
        <v>20</v>
      </c>
      <c r="C50" s="11" t="s">
        <v>1284</v>
      </c>
      <c r="D50" s="11" t="s">
        <v>1285</v>
      </c>
      <c r="E50" s="122" t="s">
        <v>2</v>
      </c>
      <c r="F50" s="122" t="s">
        <v>2</v>
      </c>
      <c r="G50" s="122" t="s">
        <v>2</v>
      </c>
      <c r="H50" s="122" t="s">
        <v>2</v>
      </c>
      <c r="I50" s="7" t="s">
        <v>1638</v>
      </c>
      <c r="J50" s="11" t="s">
        <v>1318</v>
      </c>
      <c r="K50" s="11" t="s">
        <v>1319</v>
      </c>
      <c r="L50" s="11" t="s">
        <v>1320</v>
      </c>
      <c r="M50" s="12">
        <v>90000</v>
      </c>
      <c r="N50" s="12"/>
      <c r="O50" s="82">
        <f>M50</f>
        <v>90000</v>
      </c>
      <c r="P50" s="82">
        <f t="shared" si="0"/>
        <v>3953753</v>
      </c>
    </row>
    <row r="51" spans="1:18" ht="54.95" customHeight="1" x14ac:dyDescent="0.2">
      <c r="A51" s="9">
        <v>49</v>
      </c>
      <c r="B51" s="10">
        <v>30</v>
      </c>
      <c r="C51" s="35" t="s">
        <v>274</v>
      </c>
      <c r="D51" s="36" t="s">
        <v>1285</v>
      </c>
      <c r="E51" s="120" t="s">
        <v>771</v>
      </c>
      <c r="F51" s="108" t="s">
        <v>771</v>
      </c>
      <c r="G51" s="120" t="s">
        <v>771</v>
      </c>
      <c r="H51" s="120" t="s">
        <v>771</v>
      </c>
      <c r="I51" s="7" t="s">
        <v>1641</v>
      </c>
      <c r="J51" s="34" t="s">
        <v>1369</v>
      </c>
      <c r="K51" s="32" t="s">
        <v>1370</v>
      </c>
      <c r="L51" s="35" t="s">
        <v>1371</v>
      </c>
      <c r="M51" s="37">
        <v>60000</v>
      </c>
      <c r="N51" s="37"/>
      <c r="O51" s="82">
        <f>M51</f>
        <v>60000</v>
      </c>
      <c r="P51" s="82">
        <f t="shared" si="0"/>
        <v>4013753</v>
      </c>
      <c r="Q51" s="82">
        <f>O51</f>
        <v>60000</v>
      </c>
    </row>
    <row r="52" spans="1:18" ht="54.95" customHeight="1" x14ac:dyDescent="0.2">
      <c r="A52" s="9">
        <v>50</v>
      </c>
      <c r="B52" s="10">
        <v>30</v>
      </c>
      <c r="C52" s="35" t="s">
        <v>274</v>
      </c>
      <c r="D52" s="36" t="s">
        <v>1285</v>
      </c>
      <c r="E52" s="120" t="s">
        <v>771</v>
      </c>
      <c r="F52" s="108" t="s">
        <v>771</v>
      </c>
      <c r="G52" s="120" t="s">
        <v>771</v>
      </c>
      <c r="H52" s="120" t="s">
        <v>771</v>
      </c>
      <c r="I52" s="7" t="s">
        <v>1642</v>
      </c>
      <c r="J52" s="34" t="s">
        <v>1372</v>
      </c>
      <c r="K52" s="32" t="s">
        <v>1373</v>
      </c>
      <c r="L52" s="35" t="s">
        <v>1371</v>
      </c>
      <c r="M52" s="37">
        <v>60000</v>
      </c>
      <c r="N52" s="37"/>
      <c r="O52" s="82">
        <f>M52</f>
        <v>60000</v>
      </c>
      <c r="P52" s="82">
        <f t="shared" si="0"/>
        <v>4073753</v>
      </c>
      <c r="Q52" s="82">
        <f>O52</f>
        <v>60000</v>
      </c>
    </row>
    <row r="53" spans="1:18" ht="54.95" customHeight="1" x14ac:dyDescent="0.2">
      <c r="A53" s="9">
        <v>51</v>
      </c>
      <c r="B53" s="10">
        <v>30</v>
      </c>
      <c r="C53" s="35" t="s">
        <v>274</v>
      </c>
      <c r="D53" s="36" t="s">
        <v>1617</v>
      </c>
      <c r="E53" s="120" t="s">
        <v>771</v>
      </c>
      <c r="F53" s="120" t="s">
        <v>771</v>
      </c>
      <c r="G53" s="120"/>
      <c r="H53" s="120" t="s">
        <v>10</v>
      </c>
      <c r="I53" s="7" t="s">
        <v>1639</v>
      </c>
      <c r="J53" s="34" t="s">
        <v>1374</v>
      </c>
      <c r="K53" s="35" t="s">
        <v>1375</v>
      </c>
      <c r="L53" s="35" t="s">
        <v>1376</v>
      </c>
      <c r="M53" s="37">
        <v>150000</v>
      </c>
      <c r="N53" s="37"/>
      <c r="O53" s="82">
        <v>10000</v>
      </c>
      <c r="P53" s="82">
        <f t="shared" si="0"/>
        <v>4083753</v>
      </c>
      <c r="Q53" s="82">
        <f>O53</f>
        <v>10000</v>
      </c>
      <c r="R53" s="6" t="s">
        <v>1914</v>
      </c>
    </row>
    <row r="54" spans="1:18" ht="54.95" customHeight="1" x14ac:dyDescent="0.2">
      <c r="A54" s="9">
        <v>52</v>
      </c>
      <c r="B54" s="10">
        <v>30</v>
      </c>
      <c r="C54" s="34" t="s">
        <v>274</v>
      </c>
      <c r="D54" s="34" t="s">
        <v>1617</v>
      </c>
      <c r="E54" s="122" t="s">
        <v>10</v>
      </c>
      <c r="F54" s="122" t="s">
        <v>10</v>
      </c>
      <c r="G54" s="122"/>
      <c r="H54" s="122" t="s">
        <v>10</v>
      </c>
      <c r="I54" s="7" t="s">
        <v>1640</v>
      </c>
      <c r="J54" s="34" t="s">
        <v>1345</v>
      </c>
      <c r="K54" s="34" t="s">
        <v>1346</v>
      </c>
      <c r="L54" s="34" t="s">
        <v>1347</v>
      </c>
      <c r="M54" s="12">
        <v>120000</v>
      </c>
      <c r="N54" s="12">
        <v>120000</v>
      </c>
      <c r="O54" s="82">
        <v>0</v>
      </c>
      <c r="P54" s="82">
        <f t="shared" si="0"/>
        <v>4083753</v>
      </c>
      <c r="Q54" s="82">
        <f>O54</f>
        <v>0</v>
      </c>
      <c r="R54" s="6" t="s">
        <v>1915</v>
      </c>
    </row>
    <row r="55" spans="1:18" ht="54.95" customHeight="1" x14ac:dyDescent="0.2">
      <c r="A55" s="9">
        <v>53</v>
      </c>
      <c r="B55" s="10">
        <v>30</v>
      </c>
      <c r="C55" s="34" t="s">
        <v>274</v>
      </c>
      <c r="D55" s="34" t="s">
        <v>1617</v>
      </c>
      <c r="E55" s="122" t="s">
        <v>10</v>
      </c>
      <c r="F55" s="122" t="s">
        <v>10</v>
      </c>
      <c r="G55" s="122"/>
      <c r="H55" s="122" t="s">
        <v>10</v>
      </c>
      <c r="I55" s="7" t="s">
        <v>1639</v>
      </c>
      <c r="J55" s="34" t="s">
        <v>671</v>
      </c>
      <c r="K55" s="34" t="s">
        <v>1348</v>
      </c>
      <c r="L55" s="34" t="s">
        <v>1349</v>
      </c>
      <c r="M55" s="12">
        <v>140000</v>
      </c>
      <c r="N55" s="12">
        <f>0.75*140000</f>
        <v>105000</v>
      </c>
      <c r="O55" s="82">
        <v>35000</v>
      </c>
      <c r="P55" s="82">
        <f t="shared" si="0"/>
        <v>4118753</v>
      </c>
      <c r="Q55" s="82">
        <f>O55</f>
        <v>35000</v>
      </c>
      <c r="R55" s="6" t="s">
        <v>1916</v>
      </c>
    </row>
    <row r="56" spans="1:18" ht="54.95" customHeight="1" x14ac:dyDescent="0.2">
      <c r="A56" s="9">
        <v>54</v>
      </c>
      <c r="B56" s="39">
        <v>30</v>
      </c>
      <c r="C56" s="15" t="s">
        <v>274</v>
      </c>
      <c r="D56" s="15" t="s">
        <v>9</v>
      </c>
      <c r="E56" s="23" t="s">
        <v>10</v>
      </c>
      <c r="F56" s="23" t="s">
        <v>10</v>
      </c>
      <c r="G56" s="59" t="str">
        <f>F56</f>
        <v>H</v>
      </c>
      <c r="H56" s="59" t="str">
        <f>G56</f>
        <v>H</v>
      </c>
      <c r="I56" s="7" t="s">
        <v>1640</v>
      </c>
      <c r="J56" s="15" t="s">
        <v>275</v>
      </c>
      <c r="K56" s="15" t="s">
        <v>276</v>
      </c>
      <c r="L56" s="3" t="s">
        <v>1601</v>
      </c>
      <c r="M56" s="4">
        <v>100000</v>
      </c>
      <c r="O56" s="82">
        <v>0</v>
      </c>
      <c r="P56" s="82">
        <f t="shared" si="0"/>
        <v>4118753</v>
      </c>
      <c r="Q56" s="82"/>
      <c r="R56" s="119" t="s">
        <v>1909</v>
      </c>
    </row>
    <row r="57" spans="1:18" ht="54.95" customHeight="1" x14ac:dyDescent="0.2">
      <c r="A57" s="9">
        <v>55</v>
      </c>
      <c r="B57" s="39">
        <v>30</v>
      </c>
      <c r="C57" s="15" t="s">
        <v>274</v>
      </c>
      <c r="D57" s="15" t="s">
        <v>9</v>
      </c>
      <c r="E57" s="23" t="s">
        <v>10</v>
      </c>
      <c r="F57" s="23" t="s">
        <v>10</v>
      </c>
      <c r="G57" s="59" t="str">
        <f>F57</f>
        <v>H</v>
      </c>
      <c r="H57" s="59" t="str">
        <f>G57</f>
        <v>H</v>
      </c>
      <c r="I57" s="7" t="s">
        <v>1640</v>
      </c>
      <c r="J57" s="15" t="s">
        <v>293</v>
      </c>
      <c r="K57" s="15" t="s">
        <v>294</v>
      </c>
      <c r="L57" s="3" t="s">
        <v>1602</v>
      </c>
      <c r="M57" s="4">
        <v>19000</v>
      </c>
      <c r="O57" s="82">
        <v>0</v>
      </c>
      <c r="P57" s="82">
        <f t="shared" si="0"/>
        <v>4118753</v>
      </c>
      <c r="Q57" s="82"/>
      <c r="R57" s="117" t="s">
        <v>1910</v>
      </c>
    </row>
    <row r="58" spans="1:18" ht="54.95" customHeight="1" x14ac:dyDescent="0.2">
      <c r="A58" s="9">
        <v>56</v>
      </c>
      <c r="B58" s="2">
        <v>30</v>
      </c>
      <c r="C58" s="3" t="s">
        <v>274</v>
      </c>
      <c r="D58" s="3" t="s">
        <v>1618</v>
      </c>
      <c r="E58" s="108" t="s">
        <v>10</v>
      </c>
      <c r="F58" s="108" t="s">
        <v>10</v>
      </c>
      <c r="G58" s="111" t="s">
        <v>10</v>
      </c>
      <c r="H58" s="111" t="s">
        <v>10</v>
      </c>
      <c r="I58" s="7" t="s">
        <v>1639</v>
      </c>
      <c r="J58" s="29" t="s">
        <v>673</v>
      </c>
      <c r="K58" s="27" t="s">
        <v>662</v>
      </c>
      <c r="L58" s="3" t="s">
        <v>663</v>
      </c>
      <c r="M58" s="4">
        <v>20000</v>
      </c>
      <c r="O58" s="82">
        <v>20000</v>
      </c>
      <c r="P58" s="82">
        <f t="shared" si="0"/>
        <v>4138753</v>
      </c>
      <c r="R58" s="30" t="s">
        <v>1866</v>
      </c>
    </row>
    <row r="59" spans="1:18" ht="54.95" customHeight="1" x14ac:dyDescent="0.2">
      <c r="A59" s="9">
        <v>57</v>
      </c>
      <c r="B59" s="39">
        <v>30</v>
      </c>
      <c r="C59" s="15" t="s">
        <v>274</v>
      </c>
      <c r="D59" s="15" t="s">
        <v>89</v>
      </c>
      <c r="E59" s="23" t="s">
        <v>10</v>
      </c>
      <c r="F59" s="23" t="s">
        <v>10</v>
      </c>
      <c r="G59" s="109" t="s">
        <v>10</v>
      </c>
      <c r="H59" s="109" t="s">
        <v>10</v>
      </c>
      <c r="I59" s="7" t="s">
        <v>1640</v>
      </c>
      <c r="J59" s="15" t="s">
        <v>295</v>
      </c>
      <c r="K59" s="15" t="s">
        <v>296</v>
      </c>
      <c r="L59" s="3" t="s">
        <v>1607</v>
      </c>
      <c r="M59" s="4">
        <v>20000</v>
      </c>
      <c r="N59" s="4">
        <v>20000</v>
      </c>
      <c r="O59" s="18">
        <v>0</v>
      </c>
      <c r="P59" s="82">
        <f t="shared" si="0"/>
        <v>4138753</v>
      </c>
      <c r="Q59" s="134">
        <f>O59</f>
        <v>0</v>
      </c>
      <c r="R59" s="6" t="s">
        <v>1894</v>
      </c>
    </row>
    <row r="60" spans="1:18" ht="54.95" customHeight="1" x14ac:dyDescent="0.2">
      <c r="A60" s="9">
        <v>58</v>
      </c>
      <c r="B60" s="39">
        <v>30</v>
      </c>
      <c r="C60" s="15" t="s">
        <v>274</v>
      </c>
      <c r="D60" s="15" t="s">
        <v>89</v>
      </c>
      <c r="E60" s="23" t="s">
        <v>10</v>
      </c>
      <c r="F60" s="23" t="s">
        <v>10</v>
      </c>
      <c r="G60" s="110" t="s">
        <v>10</v>
      </c>
      <c r="H60" s="110" t="s">
        <v>10</v>
      </c>
      <c r="I60" s="7" t="s">
        <v>1640</v>
      </c>
      <c r="J60" s="15" t="s">
        <v>297</v>
      </c>
      <c r="K60" s="15" t="s">
        <v>298</v>
      </c>
      <c r="L60" s="3" t="s">
        <v>1608</v>
      </c>
      <c r="M60" s="4">
        <v>25000</v>
      </c>
      <c r="N60" s="4">
        <v>25000</v>
      </c>
      <c r="O60" s="18">
        <v>0</v>
      </c>
      <c r="P60" s="82">
        <f t="shared" si="0"/>
        <v>4138753</v>
      </c>
      <c r="Q60" s="134">
        <f>O60</f>
        <v>0</v>
      </c>
      <c r="R60" s="6" t="s">
        <v>1895</v>
      </c>
    </row>
    <row r="61" spans="1:18" ht="54.95" customHeight="1" x14ac:dyDescent="0.2">
      <c r="A61" s="9">
        <v>59</v>
      </c>
      <c r="B61" s="39">
        <v>30</v>
      </c>
      <c r="C61" s="15" t="s">
        <v>274</v>
      </c>
      <c r="D61" s="15" t="s">
        <v>89</v>
      </c>
      <c r="E61" s="23" t="s">
        <v>10</v>
      </c>
      <c r="F61" s="23" t="s">
        <v>10</v>
      </c>
      <c r="G61" s="109" t="s">
        <v>10</v>
      </c>
      <c r="H61" s="109" t="s">
        <v>10</v>
      </c>
      <c r="I61" s="7" t="s">
        <v>1640</v>
      </c>
      <c r="J61" s="15" t="s">
        <v>299</v>
      </c>
      <c r="K61" s="15" t="s">
        <v>300</v>
      </c>
      <c r="L61" s="15" t="s">
        <v>301</v>
      </c>
      <c r="M61" s="4">
        <v>5000</v>
      </c>
      <c r="O61" s="18">
        <f>M61</f>
        <v>5000</v>
      </c>
      <c r="P61" s="82">
        <f t="shared" si="0"/>
        <v>4143753</v>
      </c>
      <c r="Q61" s="134">
        <f>O61</f>
        <v>5000</v>
      </c>
      <c r="R61" s="30" t="s">
        <v>537</v>
      </c>
    </row>
    <row r="62" spans="1:18" ht="54.95" customHeight="1" x14ac:dyDescent="0.2">
      <c r="A62" s="9">
        <v>60</v>
      </c>
      <c r="B62" s="2">
        <v>30</v>
      </c>
      <c r="C62" s="3" t="s">
        <v>274</v>
      </c>
      <c r="D62" s="3" t="s">
        <v>89</v>
      </c>
      <c r="E62" s="2" t="s">
        <v>10</v>
      </c>
      <c r="F62" s="2" t="s">
        <v>10</v>
      </c>
      <c r="G62" s="110" t="s">
        <v>10</v>
      </c>
      <c r="H62" s="110" t="s">
        <v>10</v>
      </c>
      <c r="I62" s="7" t="s">
        <v>1639</v>
      </c>
      <c r="J62" s="29" t="s">
        <v>672</v>
      </c>
      <c r="K62" s="15" t="s">
        <v>661</v>
      </c>
      <c r="L62" s="15" t="s">
        <v>716</v>
      </c>
      <c r="M62" s="4">
        <v>21800</v>
      </c>
      <c r="O62" s="18">
        <v>21800</v>
      </c>
      <c r="P62" s="82">
        <f t="shared" si="0"/>
        <v>4165553</v>
      </c>
      <c r="Q62" s="134">
        <f>O62</f>
        <v>21800</v>
      </c>
      <c r="R62" s="30" t="s">
        <v>1900</v>
      </c>
    </row>
    <row r="63" spans="1:18" ht="54.95" customHeight="1" x14ac:dyDescent="0.2">
      <c r="A63" s="9">
        <v>61</v>
      </c>
      <c r="B63" s="31">
        <v>30</v>
      </c>
      <c r="C63" s="32" t="s">
        <v>274</v>
      </c>
      <c r="D63" s="32" t="s">
        <v>1285</v>
      </c>
      <c r="E63" s="123" t="s">
        <v>10</v>
      </c>
      <c r="F63" s="123" t="s">
        <v>10</v>
      </c>
      <c r="G63" s="122" t="s">
        <v>2</v>
      </c>
      <c r="H63" s="122" t="s">
        <v>2</v>
      </c>
      <c r="I63" s="7" t="s">
        <v>1640</v>
      </c>
      <c r="J63" s="32" t="s">
        <v>1328</v>
      </c>
      <c r="K63" s="32" t="s">
        <v>1329</v>
      </c>
      <c r="L63" s="32" t="s">
        <v>1330</v>
      </c>
      <c r="M63" s="33">
        <v>480000</v>
      </c>
      <c r="N63" s="33"/>
      <c r="O63" s="82">
        <f t="shared" ref="O63:O70" si="4">M63</f>
        <v>480000</v>
      </c>
      <c r="P63" s="82">
        <f t="shared" si="0"/>
        <v>4645553</v>
      </c>
    </row>
    <row r="64" spans="1:18" ht="54.95" customHeight="1" x14ac:dyDescent="0.2">
      <c r="A64" s="9">
        <v>62</v>
      </c>
      <c r="B64" s="10">
        <v>30</v>
      </c>
      <c r="C64" s="34" t="s">
        <v>274</v>
      </c>
      <c r="D64" s="34" t="s">
        <v>1285</v>
      </c>
      <c r="E64" s="122" t="s">
        <v>10</v>
      </c>
      <c r="F64" s="122" t="s">
        <v>10</v>
      </c>
      <c r="G64" s="122" t="s">
        <v>2</v>
      </c>
      <c r="H64" s="122" t="s">
        <v>2</v>
      </c>
      <c r="I64" s="7" t="s">
        <v>1640</v>
      </c>
      <c r="J64" s="34" t="s">
        <v>1331</v>
      </c>
      <c r="K64" s="34" t="s">
        <v>1332</v>
      </c>
      <c r="L64" s="34" t="s">
        <v>1333</v>
      </c>
      <c r="M64" s="12">
        <v>60000</v>
      </c>
      <c r="N64" s="12"/>
      <c r="O64" s="82">
        <f t="shared" si="4"/>
        <v>60000</v>
      </c>
      <c r="P64" s="82">
        <f t="shared" si="0"/>
        <v>4705553</v>
      </c>
    </row>
    <row r="65" spans="1:18" ht="54.95" customHeight="1" x14ac:dyDescent="0.2">
      <c r="A65" s="9">
        <v>63</v>
      </c>
      <c r="B65" s="10">
        <v>30</v>
      </c>
      <c r="C65" s="34" t="s">
        <v>274</v>
      </c>
      <c r="D65" s="34" t="s">
        <v>1285</v>
      </c>
      <c r="E65" s="122" t="s">
        <v>10</v>
      </c>
      <c r="F65" s="122" t="s">
        <v>10</v>
      </c>
      <c r="G65" s="122" t="s">
        <v>2</v>
      </c>
      <c r="H65" s="122" t="s">
        <v>2</v>
      </c>
      <c r="I65" s="7" t="s">
        <v>1640</v>
      </c>
      <c r="J65" s="34" t="s">
        <v>1334</v>
      </c>
      <c r="K65" s="34" t="s">
        <v>1335</v>
      </c>
      <c r="L65" s="34" t="s">
        <v>1336</v>
      </c>
      <c r="M65" s="12">
        <v>4000</v>
      </c>
      <c r="N65" s="12"/>
      <c r="O65" s="82">
        <f t="shared" si="4"/>
        <v>4000</v>
      </c>
      <c r="P65" s="82">
        <f t="shared" si="0"/>
        <v>4709553</v>
      </c>
    </row>
    <row r="66" spans="1:18" ht="54.95" customHeight="1" x14ac:dyDescent="0.2">
      <c r="A66" s="9">
        <v>64</v>
      </c>
      <c r="B66" s="2">
        <v>30</v>
      </c>
      <c r="C66" s="3" t="s">
        <v>274</v>
      </c>
      <c r="D66" s="3" t="s">
        <v>1285</v>
      </c>
      <c r="E66" s="108" t="s">
        <v>10</v>
      </c>
      <c r="F66" s="108" t="s">
        <v>10</v>
      </c>
      <c r="G66" s="122" t="s">
        <v>2</v>
      </c>
      <c r="H66" s="122" t="s">
        <v>2</v>
      </c>
      <c r="I66" s="7" t="s">
        <v>1639</v>
      </c>
      <c r="J66" s="29" t="s">
        <v>670</v>
      </c>
      <c r="K66" s="3" t="s">
        <v>714</v>
      </c>
      <c r="L66" s="3" t="s">
        <v>658</v>
      </c>
      <c r="M66" s="4">
        <v>3200</v>
      </c>
      <c r="O66" s="82">
        <f t="shared" si="4"/>
        <v>3200</v>
      </c>
      <c r="P66" s="82">
        <f t="shared" si="0"/>
        <v>4712753</v>
      </c>
      <c r="R66" s="30" t="s">
        <v>715</v>
      </c>
    </row>
    <row r="67" spans="1:18" ht="54.95" customHeight="1" x14ac:dyDescent="0.2">
      <c r="A67" s="9">
        <v>65</v>
      </c>
      <c r="B67" s="10">
        <v>30</v>
      </c>
      <c r="C67" s="35" t="s">
        <v>274</v>
      </c>
      <c r="D67" s="36" t="s">
        <v>1285</v>
      </c>
      <c r="E67" s="120" t="s">
        <v>10</v>
      </c>
      <c r="F67" s="120" t="s">
        <v>10</v>
      </c>
      <c r="G67" s="122" t="s">
        <v>2</v>
      </c>
      <c r="H67" s="122" t="s">
        <v>2</v>
      </c>
      <c r="I67" s="7" t="s">
        <v>1639</v>
      </c>
      <c r="J67" s="35" t="s">
        <v>675</v>
      </c>
      <c r="K67" s="34" t="s">
        <v>1337</v>
      </c>
      <c r="L67" s="35" t="s">
        <v>1338</v>
      </c>
      <c r="M67" s="37">
        <v>95000</v>
      </c>
      <c r="N67" s="37"/>
      <c r="O67" s="82">
        <f t="shared" si="4"/>
        <v>95000</v>
      </c>
      <c r="P67" s="82">
        <f t="shared" si="0"/>
        <v>4807753</v>
      </c>
    </row>
    <row r="68" spans="1:18" ht="54.95" customHeight="1" x14ac:dyDescent="0.2">
      <c r="A68" s="9">
        <v>66</v>
      </c>
      <c r="B68" s="10">
        <v>30</v>
      </c>
      <c r="C68" s="34" t="s">
        <v>274</v>
      </c>
      <c r="D68" s="34" t="s">
        <v>1339</v>
      </c>
      <c r="E68" s="122" t="s">
        <v>10</v>
      </c>
      <c r="F68" s="122" t="s">
        <v>10</v>
      </c>
      <c r="G68" s="122" t="s">
        <v>2</v>
      </c>
      <c r="H68" s="122" t="s">
        <v>2</v>
      </c>
      <c r="I68" s="7" t="s">
        <v>1640</v>
      </c>
      <c r="J68" s="34" t="s">
        <v>1340</v>
      </c>
      <c r="K68" s="34" t="s">
        <v>1341</v>
      </c>
      <c r="L68" s="34" t="s">
        <v>1342</v>
      </c>
      <c r="M68" s="12">
        <v>120000</v>
      </c>
      <c r="N68" s="12"/>
      <c r="O68" s="82">
        <f t="shared" si="4"/>
        <v>120000</v>
      </c>
      <c r="P68" s="82">
        <f t="shared" si="0"/>
        <v>4927753</v>
      </c>
    </row>
    <row r="69" spans="1:18" ht="54.95" customHeight="1" x14ac:dyDescent="0.2">
      <c r="A69" s="9">
        <v>67</v>
      </c>
      <c r="B69" s="39">
        <v>30</v>
      </c>
      <c r="C69" s="15" t="s">
        <v>274</v>
      </c>
      <c r="D69" s="15" t="s">
        <v>1339</v>
      </c>
      <c r="E69" s="110" t="s">
        <v>10</v>
      </c>
      <c r="F69" s="110" t="s">
        <v>10</v>
      </c>
      <c r="G69" s="122" t="s">
        <v>2</v>
      </c>
      <c r="H69" s="122" t="s">
        <v>2</v>
      </c>
      <c r="I69" s="7" t="s">
        <v>1640</v>
      </c>
      <c r="J69" s="15" t="s">
        <v>314</v>
      </c>
      <c r="K69" s="3" t="s">
        <v>1605</v>
      </c>
      <c r="M69" s="4">
        <v>15000</v>
      </c>
      <c r="O69" s="82">
        <f t="shared" si="4"/>
        <v>15000</v>
      </c>
      <c r="P69" s="82">
        <f t="shared" ref="P69:P132" si="5">O69+P68</f>
        <v>4942753</v>
      </c>
      <c r="Q69" s="40" t="s">
        <v>1268</v>
      </c>
      <c r="R69" s="30" t="s">
        <v>542</v>
      </c>
    </row>
    <row r="70" spans="1:18" ht="54.95" customHeight="1" x14ac:dyDescent="0.2">
      <c r="A70" s="9">
        <v>68</v>
      </c>
      <c r="B70" s="10">
        <v>30</v>
      </c>
      <c r="C70" s="34" t="s">
        <v>274</v>
      </c>
      <c r="D70" s="34" t="s">
        <v>1339</v>
      </c>
      <c r="E70" s="122" t="s">
        <v>10</v>
      </c>
      <c r="F70" s="122" t="s">
        <v>10</v>
      </c>
      <c r="G70" s="122" t="s">
        <v>2</v>
      </c>
      <c r="H70" s="122" t="s">
        <v>2</v>
      </c>
      <c r="I70" s="7" t="s">
        <v>1639</v>
      </c>
      <c r="J70" s="34" t="s">
        <v>670</v>
      </c>
      <c r="K70" s="34" t="s">
        <v>1343</v>
      </c>
      <c r="L70" s="34" t="s">
        <v>1344</v>
      </c>
      <c r="M70" s="12">
        <v>20000</v>
      </c>
      <c r="N70" s="12"/>
      <c r="O70" s="82">
        <f t="shared" si="4"/>
        <v>20000</v>
      </c>
      <c r="P70" s="82">
        <f t="shared" si="5"/>
        <v>4962753</v>
      </c>
    </row>
    <row r="71" spans="1:18" ht="54.95" customHeight="1" x14ac:dyDescent="0.2">
      <c r="A71" s="9">
        <v>69</v>
      </c>
      <c r="B71" s="2">
        <v>30</v>
      </c>
      <c r="C71" s="3" t="s">
        <v>274</v>
      </c>
      <c r="D71" s="3" t="s">
        <v>1339</v>
      </c>
      <c r="E71" s="108" t="s">
        <v>10</v>
      </c>
      <c r="F71" s="108" t="s">
        <v>10</v>
      </c>
      <c r="G71" s="122" t="s">
        <v>2</v>
      </c>
      <c r="H71" s="122" t="s">
        <v>2</v>
      </c>
      <c r="I71" s="7" t="s">
        <v>1639</v>
      </c>
      <c r="J71" s="29" t="s">
        <v>674</v>
      </c>
      <c r="K71" s="27" t="s">
        <v>664</v>
      </c>
      <c r="L71" s="27" t="s">
        <v>665</v>
      </c>
      <c r="M71" s="4">
        <v>10000</v>
      </c>
      <c r="O71" s="82">
        <v>10000</v>
      </c>
      <c r="P71" s="82">
        <f t="shared" si="5"/>
        <v>4972753</v>
      </c>
      <c r="R71" s="30" t="s">
        <v>1913</v>
      </c>
    </row>
    <row r="72" spans="1:18" ht="54.95" customHeight="1" x14ac:dyDescent="0.2">
      <c r="A72" s="9">
        <v>70</v>
      </c>
      <c r="B72" s="39">
        <v>30</v>
      </c>
      <c r="C72" s="15" t="s">
        <v>274</v>
      </c>
      <c r="D72" s="15" t="s">
        <v>1617</v>
      </c>
      <c r="E72" s="110" t="s">
        <v>10</v>
      </c>
      <c r="F72" s="110" t="s">
        <v>10</v>
      </c>
      <c r="G72" s="110"/>
      <c r="H72" s="110" t="s">
        <v>2</v>
      </c>
      <c r="I72" s="7" t="s">
        <v>1640</v>
      </c>
      <c r="J72" s="15" t="s">
        <v>305</v>
      </c>
      <c r="K72" s="15" t="s">
        <v>306</v>
      </c>
      <c r="L72" s="15" t="s">
        <v>307</v>
      </c>
      <c r="M72" s="4">
        <v>170000</v>
      </c>
      <c r="O72" s="95">
        <v>140000</v>
      </c>
      <c r="P72" s="82">
        <f t="shared" si="5"/>
        <v>5112753</v>
      </c>
      <c r="Q72" s="82">
        <f>O72</f>
        <v>140000</v>
      </c>
      <c r="R72" s="30" t="s">
        <v>539</v>
      </c>
    </row>
    <row r="73" spans="1:18" ht="54.95" customHeight="1" x14ac:dyDescent="0.2">
      <c r="A73" s="9">
        <v>71</v>
      </c>
      <c r="B73" s="2">
        <v>30</v>
      </c>
      <c r="C73" s="3" t="s">
        <v>274</v>
      </c>
      <c r="D73" s="15" t="s">
        <v>1618</v>
      </c>
      <c r="E73" s="108" t="s">
        <v>10</v>
      </c>
      <c r="F73" s="108" t="s">
        <v>2</v>
      </c>
      <c r="G73" s="116" t="str">
        <f>F73</f>
        <v>M</v>
      </c>
      <c r="H73" s="116" t="str">
        <f>G73</f>
        <v>M</v>
      </c>
      <c r="I73" s="7" t="s">
        <v>1639</v>
      </c>
      <c r="J73" s="29" t="s">
        <v>669</v>
      </c>
      <c r="K73" s="29" t="s">
        <v>657</v>
      </c>
      <c r="L73" s="3" t="s">
        <v>656</v>
      </c>
      <c r="M73" s="4">
        <v>90000</v>
      </c>
      <c r="O73" s="82">
        <f>M73</f>
        <v>90000</v>
      </c>
      <c r="P73" s="82">
        <f t="shared" si="5"/>
        <v>5202753</v>
      </c>
      <c r="R73" s="30" t="s">
        <v>707</v>
      </c>
    </row>
    <row r="74" spans="1:18" ht="54.95" customHeight="1" x14ac:dyDescent="0.2">
      <c r="A74" s="9">
        <v>72</v>
      </c>
      <c r="B74" s="22">
        <v>30</v>
      </c>
      <c r="C74" s="15" t="s">
        <v>274</v>
      </c>
      <c r="D74" s="15" t="s">
        <v>1618</v>
      </c>
      <c r="E74" s="110" t="s">
        <v>10</v>
      </c>
      <c r="F74" s="108" t="s">
        <v>2</v>
      </c>
      <c r="G74" s="116" t="str">
        <f>F74</f>
        <v>M</v>
      </c>
      <c r="H74" s="116" t="str">
        <f>G74</f>
        <v>M</v>
      </c>
      <c r="I74" s="7" t="s">
        <v>1639</v>
      </c>
      <c r="J74" s="15" t="s">
        <v>1229</v>
      </c>
      <c r="K74" s="15" t="s">
        <v>709</v>
      </c>
      <c r="L74" s="15" t="s">
        <v>1274</v>
      </c>
      <c r="M74" s="17">
        <v>200000</v>
      </c>
      <c r="N74" s="17"/>
      <c r="O74" s="82">
        <f>M74</f>
        <v>200000</v>
      </c>
      <c r="P74" s="82">
        <f t="shared" si="5"/>
        <v>5402753</v>
      </c>
      <c r="R74" s="30" t="s">
        <v>1230</v>
      </c>
    </row>
    <row r="75" spans="1:18" ht="54.95" customHeight="1" x14ac:dyDescent="0.2">
      <c r="A75" s="9">
        <v>73</v>
      </c>
      <c r="B75" s="39">
        <v>30</v>
      </c>
      <c r="C75" s="15" t="s">
        <v>274</v>
      </c>
      <c r="D75" s="15" t="s">
        <v>89</v>
      </c>
      <c r="E75" s="39" t="s">
        <v>10</v>
      </c>
      <c r="F75" s="39" t="s">
        <v>10</v>
      </c>
      <c r="G75" s="110" t="s">
        <v>2</v>
      </c>
      <c r="H75" s="110" t="s">
        <v>2</v>
      </c>
      <c r="I75" s="7" t="s">
        <v>1640</v>
      </c>
      <c r="J75" s="15" t="s">
        <v>292</v>
      </c>
      <c r="K75" s="3" t="s">
        <v>1606</v>
      </c>
      <c r="L75" s="15" t="s">
        <v>711</v>
      </c>
      <c r="M75" s="4">
        <v>120000</v>
      </c>
      <c r="O75" s="18">
        <v>0</v>
      </c>
      <c r="P75" s="82">
        <f t="shared" si="5"/>
        <v>5402753</v>
      </c>
      <c r="Q75" s="40"/>
      <c r="R75" s="30" t="s">
        <v>1898</v>
      </c>
    </row>
    <row r="76" spans="1:18" ht="54.95" customHeight="1" x14ac:dyDescent="0.2">
      <c r="A76" s="9">
        <v>74</v>
      </c>
      <c r="B76" s="39">
        <v>30</v>
      </c>
      <c r="C76" s="15" t="s">
        <v>274</v>
      </c>
      <c r="D76" s="15" t="s">
        <v>89</v>
      </c>
      <c r="E76" s="23" t="s">
        <v>10</v>
      </c>
      <c r="F76" s="23" t="s">
        <v>2</v>
      </c>
      <c r="G76" s="26" t="str">
        <f>F76</f>
        <v>M</v>
      </c>
      <c r="H76" s="26" t="str">
        <f>G76</f>
        <v>M</v>
      </c>
      <c r="I76" s="7" t="s">
        <v>1640</v>
      </c>
      <c r="J76" s="15" t="s">
        <v>283</v>
      </c>
      <c r="K76" s="3" t="s">
        <v>1609</v>
      </c>
      <c r="L76" s="15" t="s">
        <v>284</v>
      </c>
      <c r="M76" s="4">
        <v>50000</v>
      </c>
      <c r="O76" s="18">
        <f>M76</f>
        <v>50000</v>
      </c>
      <c r="P76" s="82">
        <f t="shared" si="5"/>
        <v>5452753</v>
      </c>
      <c r="Q76" s="40"/>
      <c r="R76" s="30" t="s">
        <v>710</v>
      </c>
    </row>
    <row r="77" spans="1:18" ht="54.95" customHeight="1" x14ac:dyDescent="0.2">
      <c r="A77" s="9">
        <v>75</v>
      </c>
      <c r="B77" s="39">
        <v>30</v>
      </c>
      <c r="C77" s="15" t="s">
        <v>274</v>
      </c>
      <c r="D77" s="15" t="s">
        <v>89</v>
      </c>
      <c r="E77" s="39" t="s">
        <v>10</v>
      </c>
      <c r="F77" s="39" t="s">
        <v>2</v>
      </c>
      <c r="G77" s="26" t="str">
        <f>F77</f>
        <v>M</v>
      </c>
      <c r="H77" s="26" t="str">
        <f>G77</f>
        <v>M</v>
      </c>
      <c r="I77" s="7" t="s">
        <v>1640</v>
      </c>
      <c r="J77" s="15" t="s">
        <v>311</v>
      </c>
      <c r="K77" s="15" t="s">
        <v>713</v>
      </c>
      <c r="L77" s="15" t="s">
        <v>687</v>
      </c>
      <c r="M77" s="4">
        <v>100000</v>
      </c>
      <c r="O77" s="18">
        <f>M77</f>
        <v>100000</v>
      </c>
      <c r="P77" s="82">
        <f t="shared" si="5"/>
        <v>5552753</v>
      </c>
      <c r="Q77" s="40"/>
      <c r="R77" s="30" t="s">
        <v>712</v>
      </c>
    </row>
    <row r="78" spans="1:18" ht="54.95" customHeight="1" x14ac:dyDescent="0.2">
      <c r="A78" s="9">
        <v>76</v>
      </c>
      <c r="B78" s="39">
        <v>30</v>
      </c>
      <c r="C78" s="15" t="s">
        <v>274</v>
      </c>
      <c r="D78" s="15" t="s">
        <v>51</v>
      </c>
      <c r="E78" s="115" t="s">
        <v>10</v>
      </c>
      <c r="F78" s="115" t="s">
        <v>10</v>
      </c>
      <c r="G78" s="115"/>
      <c r="H78" s="115"/>
      <c r="I78" s="7" t="s">
        <v>1640</v>
      </c>
      <c r="J78" s="15" t="s">
        <v>285</v>
      </c>
      <c r="K78" s="15" t="s">
        <v>286</v>
      </c>
      <c r="L78" s="15" t="s">
        <v>706</v>
      </c>
      <c r="M78" s="4">
        <v>0</v>
      </c>
      <c r="O78" s="82">
        <v>0</v>
      </c>
      <c r="P78" s="82">
        <f t="shared" si="5"/>
        <v>5552753</v>
      </c>
      <c r="Q78" s="40"/>
    </row>
    <row r="79" spans="1:18" ht="54.95" customHeight="1" x14ac:dyDescent="0.2">
      <c r="A79" s="9">
        <v>77</v>
      </c>
      <c r="B79" s="39">
        <v>30</v>
      </c>
      <c r="C79" s="15" t="s">
        <v>274</v>
      </c>
      <c r="D79" s="15" t="s">
        <v>51</v>
      </c>
      <c r="E79" s="115" t="s">
        <v>10</v>
      </c>
      <c r="F79" s="115" t="s">
        <v>10</v>
      </c>
      <c r="G79" s="115"/>
      <c r="H79" s="115"/>
      <c r="I79" s="7" t="s">
        <v>1640</v>
      </c>
      <c r="J79" s="15" t="s">
        <v>287</v>
      </c>
      <c r="K79" s="15" t="s">
        <v>288</v>
      </c>
      <c r="L79" s="3" t="s">
        <v>1610</v>
      </c>
      <c r="M79" s="4">
        <v>0</v>
      </c>
      <c r="O79" s="82">
        <v>0</v>
      </c>
      <c r="P79" s="82">
        <f t="shared" si="5"/>
        <v>5552753</v>
      </c>
      <c r="Q79" s="40"/>
    </row>
    <row r="80" spans="1:18" ht="54.95" customHeight="1" x14ac:dyDescent="0.2">
      <c r="A80" s="9">
        <v>78</v>
      </c>
      <c r="B80" s="39">
        <v>30</v>
      </c>
      <c r="C80" s="15" t="s">
        <v>274</v>
      </c>
      <c r="D80" s="15" t="s">
        <v>51</v>
      </c>
      <c r="E80" s="115" t="s">
        <v>10</v>
      </c>
      <c r="F80" s="115" t="s">
        <v>10</v>
      </c>
      <c r="G80" s="115"/>
      <c r="H80" s="115"/>
      <c r="I80" s="7" t="s">
        <v>1640</v>
      </c>
      <c r="J80" s="15" t="s">
        <v>289</v>
      </c>
      <c r="K80" s="15" t="s">
        <v>290</v>
      </c>
      <c r="L80" s="15" t="s">
        <v>291</v>
      </c>
      <c r="M80" s="4">
        <v>0</v>
      </c>
      <c r="O80" s="82">
        <v>0</v>
      </c>
      <c r="P80" s="82">
        <f t="shared" si="5"/>
        <v>5552753</v>
      </c>
      <c r="Q80" s="40"/>
    </row>
    <row r="81" spans="1:18" ht="54.95" customHeight="1" x14ac:dyDescent="0.2">
      <c r="A81" s="9">
        <v>79</v>
      </c>
      <c r="B81" s="2">
        <v>30</v>
      </c>
      <c r="C81" s="3" t="s">
        <v>274</v>
      </c>
      <c r="D81" s="3" t="s">
        <v>51</v>
      </c>
      <c r="E81" s="108" t="s">
        <v>10</v>
      </c>
      <c r="F81" s="108" t="s">
        <v>10</v>
      </c>
      <c r="I81" s="7" t="s">
        <v>1639</v>
      </c>
      <c r="J81" s="29" t="s">
        <v>671</v>
      </c>
      <c r="K81" s="3" t="s">
        <v>659</v>
      </c>
      <c r="L81" s="3" t="s">
        <v>660</v>
      </c>
      <c r="M81" s="4">
        <v>0</v>
      </c>
      <c r="O81" s="82">
        <v>0</v>
      </c>
      <c r="P81" s="82">
        <f t="shared" si="5"/>
        <v>5552753</v>
      </c>
      <c r="Q81" s="40"/>
      <c r="R81" s="30" t="s">
        <v>538</v>
      </c>
    </row>
    <row r="82" spans="1:18" ht="54.95" customHeight="1" x14ac:dyDescent="0.2">
      <c r="A82" s="9">
        <v>80</v>
      </c>
      <c r="B82" s="2">
        <v>30</v>
      </c>
      <c r="C82" s="3" t="s">
        <v>274</v>
      </c>
      <c r="D82" s="3" t="s">
        <v>51</v>
      </c>
      <c r="E82" s="108" t="s">
        <v>10</v>
      </c>
      <c r="F82" s="108" t="s">
        <v>10</v>
      </c>
      <c r="I82" s="7" t="s">
        <v>1639</v>
      </c>
      <c r="J82" s="29" t="s">
        <v>675</v>
      </c>
      <c r="K82" s="43" t="s">
        <v>1273</v>
      </c>
      <c r="L82" s="43" t="s">
        <v>666</v>
      </c>
      <c r="M82" s="4">
        <v>0</v>
      </c>
      <c r="O82" s="82">
        <v>0</v>
      </c>
      <c r="P82" s="82">
        <f t="shared" si="5"/>
        <v>5552753</v>
      </c>
      <c r="Q82" s="40"/>
    </row>
    <row r="83" spans="1:18" ht="54.95" customHeight="1" x14ac:dyDescent="0.2">
      <c r="A83" s="9">
        <v>81</v>
      </c>
      <c r="B83" s="10">
        <v>30</v>
      </c>
      <c r="C83" s="34" t="s">
        <v>274</v>
      </c>
      <c r="D83" s="34" t="s">
        <v>1285</v>
      </c>
      <c r="E83" s="122" t="s">
        <v>2</v>
      </c>
      <c r="F83" s="122" t="s">
        <v>2</v>
      </c>
      <c r="G83" s="122" t="s">
        <v>2</v>
      </c>
      <c r="H83" s="122" t="s">
        <v>10</v>
      </c>
      <c r="I83" s="7" t="s">
        <v>1640</v>
      </c>
      <c r="J83" s="34" t="s">
        <v>1356</v>
      </c>
      <c r="K83" s="34" t="s">
        <v>1357</v>
      </c>
      <c r="L83" s="34" t="s">
        <v>1358</v>
      </c>
      <c r="M83" s="12">
        <v>95000</v>
      </c>
      <c r="N83" s="12"/>
      <c r="O83" s="82">
        <f>M83</f>
        <v>95000</v>
      </c>
      <c r="P83" s="82">
        <f t="shared" si="5"/>
        <v>5647753</v>
      </c>
      <c r="Q83" s="82">
        <f>O83</f>
        <v>95000</v>
      </c>
    </row>
    <row r="84" spans="1:18" ht="54.95" customHeight="1" x14ac:dyDescent="0.2">
      <c r="A84" s="9">
        <v>82</v>
      </c>
      <c r="B84" s="10">
        <v>30</v>
      </c>
      <c r="C84" s="34" t="s">
        <v>274</v>
      </c>
      <c r="D84" s="34" t="s">
        <v>1285</v>
      </c>
      <c r="E84" s="122" t="s">
        <v>2</v>
      </c>
      <c r="F84" s="122" t="s">
        <v>2</v>
      </c>
      <c r="G84" s="122" t="s">
        <v>2</v>
      </c>
      <c r="H84" s="122" t="s">
        <v>2</v>
      </c>
      <c r="I84" s="7" t="s">
        <v>1640</v>
      </c>
      <c r="J84" s="34" t="s">
        <v>1350</v>
      </c>
      <c r="K84" s="34" t="s">
        <v>1351</v>
      </c>
      <c r="L84" s="34" t="s">
        <v>1352</v>
      </c>
      <c r="M84" s="12">
        <v>50000</v>
      </c>
      <c r="N84" s="12"/>
      <c r="O84" s="82">
        <f>M84</f>
        <v>50000</v>
      </c>
      <c r="P84" s="82">
        <f t="shared" si="5"/>
        <v>5697753</v>
      </c>
    </row>
    <row r="85" spans="1:18" ht="54.95" customHeight="1" x14ac:dyDescent="0.2">
      <c r="A85" s="9">
        <v>83</v>
      </c>
      <c r="B85" s="10">
        <v>30</v>
      </c>
      <c r="C85" s="34" t="s">
        <v>274</v>
      </c>
      <c r="D85" s="34" t="s">
        <v>1285</v>
      </c>
      <c r="E85" s="122" t="s">
        <v>2</v>
      </c>
      <c r="F85" s="122" t="s">
        <v>2</v>
      </c>
      <c r="G85" s="122" t="s">
        <v>2</v>
      </c>
      <c r="H85" s="122" t="s">
        <v>2</v>
      </c>
      <c r="I85" s="7" t="s">
        <v>1640</v>
      </c>
      <c r="J85" s="34" t="s">
        <v>1353</v>
      </c>
      <c r="K85" s="34" t="s">
        <v>1354</v>
      </c>
      <c r="L85" s="34" t="s">
        <v>1355</v>
      </c>
      <c r="M85" s="12">
        <v>70000</v>
      </c>
      <c r="N85" s="12"/>
      <c r="O85" s="82">
        <f>M85</f>
        <v>70000</v>
      </c>
      <c r="P85" s="82">
        <f t="shared" si="5"/>
        <v>5767753</v>
      </c>
    </row>
    <row r="86" spans="1:18" ht="54.95" customHeight="1" x14ac:dyDescent="0.2">
      <c r="A86" s="9">
        <v>84</v>
      </c>
      <c r="B86" s="38">
        <v>30</v>
      </c>
      <c r="C86" s="32" t="s">
        <v>274</v>
      </c>
      <c r="D86" s="32" t="s">
        <v>1285</v>
      </c>
      <c r="E86" s="123" t="s">
        <v>2</v>
      </c>
      <c r="F86" s="123" t="s">
        <v>2</v>
      </c>
      <c r="G86" s="123" t="s">
        <v>2</v>
      </c>
      <c r="H86" s="123" t="s">
        <v>2</v>
      </c>
      <c r="I86" s="7" t="s">
        <v>1639</v>
      </c>
      <c r="J86" s="32" t="s">
        <v>669</v>
      </c>
      <c r="K86" s="32" t="s">
        <v>1359</v>
      </c>
      <c r="L86" s="32" t="s">
        <v>1360</v>
      </c>
      <c r="M86" s="33">
        <v>95000</v>
      </c>
      <c r="N86" s="33"/>
      <c r="O86" s="82">
        <f>M86</f>
        <v>95000</v>
      </c>
      <c r="P86" s="82">
        <f t="shared" si="5"/>
        <v>5862753</v>
      </c>
    </row>
    <row r="87" spans="1:18" ht="54.95" customHeight="1" x14ac:dyDescent="0.2">
      <c r="A87" s="9">
        <v>85</v>
      </c>
      <c r="B87" s="10">
        <v>30</v>
      </c>
      <c r="C87" s="35" t="s">
        <v>274</v>
      </c>
      <c r="D87" s="36" t="s">
        <v>1339</v>
      </c>
      <c r="E87" s="120" t="s">
        <v>2</v>
      </c>
      <c r="F87" s="120" t="s">
        <v>2</v>
      </c>
      <c r="G87" s="122" t="s">
        <v>2</v>
      </c>
      <c r="H87" s="122" t="s">
        <v>2</v>
      </c>
      <c r="I87" s="7" t="s">
        <v>1639</v>
      </c>
      <c r="J87" s="35" t="s">
        <v>1229</v>
      </c>
      <c r="K87" s="34" t="s">
        <v>1361</v>
      </c>
      <c r="L87" s="35" t="s">
        <v>1362</v>
      </c>
      <c r="M87" s="37">
        <v>65000</v>
      </c>
      <c r="N87" s="37"/>
      <c r="O87" s="82">
        <f>M87</f>
        <v>65000</v>
      </c>
      <c r="P87" s="82">
        <f t="shared" si="5"/>
        <v>5927753</v>
      </c>
    </row>
    <row r="88" spans="1:18" ht="54.95" customHeight="1" x14ac:dyDescent="0.2">
      <c r="A88" s="9">
        <v>86</v>
      </c>
      <c r="B88" s="10">
        <v>30</v>
      </c>
      <c r="C88" s="34" t="s">
        <v>274</v>
      </c>
      <c r="D88" s="34" t="s">
        <v>1617</v>
      </c>
      <c r="E88" s="122" t="s">
        <v>2</v>
      </c>
      <c r="F88" s="122" t="s">
        <v>2</v>
      </c>
      <c r="G88" s="122"/>
      <c r="H88" s="122" t="s">
        <v>2</v>
      </c>
      <c r="I88" s="7" t="s">
        <v>1640</v>
      </c>
      <c r="J88" s="34" t="s">
        <v>1363</v>
      </c>
      <c r="K88" s="34" t="s">
        <v>1364</v>
      </c>
      <c r="L88" s="34" t="s">
        <v>1365</v>
      </c>
      <c r="M88" s="12">
        <v>150000</v>
      </c>
      <c r="N88" s="12"/>
      <c r="O88" s="82">
        <v>140000</v>
      </c>
      <c r="P88" s="82">
        <f t="shared" si="5"/>
        <v>6067753</v>
      </c>
      <c r="Q88" s="82">
        <f>O88</f>
        <v>140000</v>
      </c>
    </row>
    <row r="89" spans="1:18" ht="54.95" customHeight="1" x14ac:dyDescent="0.2">
      <c r="A89" s="9">
        <v>87</v>
      </c>
      <c r="B89" s="39">
        <v>30</v>
      </c>
      <c r="C89" s="15" t="s">
        <v>274</v>
      </c>
      <c r="D89" s="15" t="s">
        <v>9</v>
      </c>
      <c r="E89" s="23" t="s">
        <v>2</v>
      </c>
      <c r="F89" s="23" t="s">
        <v>2</v>
      </c>
      <c r="G89" s="59" t="str">
        <f>F89</f>
        <v>M</v>
      </c>
      <c r="H89" s="59" t="str">
        <f>G89</f>
        <v>M</v>
      </c>
      <c r="I89" s="7" t="s">
        <v>1640</v>
      </c>
      <c r="J89" s="15" t="s">
        <v>278</v>
      </c>
      <c r="K89" s="15" t="s">
        <v>279</v>
      </c>
      <c r="L89" s="15" t="s">
        <v>280</v>
      </c>
      <c r="M89" s="4">
        <v>25000</v>
      </c>
      <c r="O89" s="82">
        <f>M89</f>
        <v>25000</v>
      </c>
      <c r="P89" s="82">
        <f t="shared" si="5"/>
        <v>6092753</v>
      </c>
      <c r="Q89" s="82"/>
      <c r="R89" s="30" t="s">
        <v>535</v>
      </c>
    </row>
    <row r="90" spans="1:18" ht="54.95" customHeight="1" x14ac:dyDescent="0.2">
      <c r="A90" s="9">
        <v>88</v>
      </c>
      <c r="B90" s="39">
        <v>30</v>
      </c>
      <c r="C90" s="15" t="s">
        <v>274</v>
      </c>
      <c r="D90" s="15" t="s">
        <v>51</v>
      </c>
      <c r="E90" s="115" t="s">
        <v>2</v>
      </c>
      <c r="F90" s="115" t="s">
        <v>2</v>
      </c>
      <c r="G90" s="115"/>
      <c r="H90" s="115"/>
      <c r="I90" s="7" t="s">
        <v>1640</v>
      </c>
      <c r="J90" s="15" t="s">
        <v>277</v>
      </c>
      <c r="K90" s="3" t="s">
        <v>1611</v>
      </c>
      <c r="L90" s="3" t="s">
        <v>1612</v>
      </c>
      <c r="M90" s="4">
        <v>0</v>
      </c>
      <c r="O90" s="82">
        <v>0</v>
      </c>
      <c r="P90" s="82">
        <f t="shared" si="5"/>
        <v>6092753</v>
      </c>
      <c r="Q90" s="40"/>
    </row>
    <row r="91" spans="1:18" ht="54.95" customHeight="1" x14ac:dyDescent="0.2">
      <c r="A91" s="9">
        <v>89</v>
      </c>
      <c r="B91" s="39">
        <v>30</v>
      </c>
      <c r="C91" s="15" t="s">
        <v>274</v>
      </c>
      <c r="D91" s="15" t="s">
        <v>51</v>
      </c>
      <c r="E91" s="115" t="s">
        <v>2</v>
      </c>
      <c r="F91" s="115" t="s">
        <v>2</v>
      </c>
      <c r="G91" s="115"/>
      <c r="H91" s="115"/>
      <c r="I91" s="7" t="s">
        <v>1640</v>
      </c>
      <c r="J91" s="15" t="s">
        <v>308</v>
      </c>
      <c r="K91" s="15" t="s">
        <v>309</v>
      </c>
      <c r="L91" s="15" t="s">
        <v>310</v>
      </c>
      <c r="M91" s="4">
        <v>0</v>
      </c>
      <c r="O91" s="82">
        <v>0</v>
      </c>
      <c r="P91" s="82">
        <f t="shared" si="5"/>
        <v>6092753</v>
      </c>
      <c r="Q91" s="40"/>
      <c r="R91" s="30" t="s">
        <v>540</v>
      </c>
    </row>
    <row r="92" spans="1:18" ht="54.95" customHeight="1" x14ac:dyDescent="0.2">
      <c r="A92" s="9">
        <v>90</v>
      </c>
      <c r="B92" s="39">
        <v>30</v>
      </c>
      <c r="C92" s="15" t="s">
        <v>274</v>
      </c>
      <c r="D92" s="15" t="s">
        <v>51</v>
      </c>
      <c r="E92" s="115" t="s">
        <v>2</v>
      </c>
      <c r="F92" s="115" t="s">
        <v>2</v>
      </c>
      <c r="G92" s="115"/>
      <c r="H92" s="115"/>
      <c r="I92" s="7" t="s">
        <v>1640</v>
      </c>
      <c r="J92" s="15" t="s">
        <v>312</v>
      </c>
      <c r="K92" s="15" t="s">
        <v>313</v>
      </c>
      <c r="L92" s="3" t="s">
        <v>1613</v>
      </c>
      <c r="M92" s="4">
        <v>0</v>
      </c>
      <c r="O92" s="82">
        <v>0</v>
      </c>
      <c r="P92" s="82">
        <f t="shared" si="5"/>
        <v>6092753</v>
      </c>
      <c r="Q92" s="40"/>
      <c r="R92" s="30" t="s">
        <v>541</v>
      </c>
    </row>
    <row r="93" spans="1:18" ht="54.95" customHeight="1" x14ac:dyDescent="0.2">
      <c r="A93" s="9">
        <v>91</v>
      </c>
      <c r="B93" s="10">
        <v>30</v>
      </c>
      <c r="C93" s="34" t="s">
        <v>274</v>
      </c>
      <c r="D93" s="34" t="s">
        <v>1285</v>
      </c>
      <c r="E93" s="122" t="s">
        <v>3</v>
      </c>
      <c r="F93" s="122" t="s">
        <v>3</v>
      </c>
      <c r="G93" s="122" t="s">
        <v>3</v>
      </c>
      <c r="H93" s="122" t="s">
        <v>3</v>
      </c>
      <c r="I93" s="7" t="s">
        <v>1639</v>
      </c>
      <c r="J93" s="34" t="s">
        <v>1366</v>
      </c>
      <c r="K93" s="34" t="s">
        <v>1367</v>
      </c>
      <c r="L93" s="34" t="s">
        <v>1368</v>
      </c>
      <c r="M93" s="12">
        <v>60000</v>
      </c>
      <c r="N93" s="12"/>
      <c r="O93" s="82">
        <f>M93</f>
        <v>60000</v>
      </c>
      <c r="P93" s="82">
        <f t="shared" si="5"/>
        <v>6152753</v>
      </c>
    </row>
    <row r="94" spans="1:18" ht="54.95" customHeight="1" x14ac:dyDescent="0.2">
      <c r="A94" s="9">
        <v>92</v>
      </c>
      <c r="B94" s="39">
        <v>30</v>
      </c>
      <c r="C94" s="15" t="s">
        <v>274</v>
      </c>
      <c r="D94" s="15" t="s">
        <v>9</v>
      </c>
      <c r="E94" s="23" t="s">
        <v>3</v>
      </c>
      <c r="F94" s="23" t="s">
        <v>3</v>
      </c>
      <c r="G94" s="59" t="str">
        <f>F94</f>
        <v>L</v>
      </c>
      <c r="H94" s="59" t="str">
        <f>G94</f>
        <v>L</v>
      </c>
      <c r="I94" s="7" t="s">
        <v>1640</v>
      </c>
      <c r="J94" s="15" t="s">
        <v>302</v>
      </c>
      <c r="K94" s="3" t="s">
        <v>1603</v>
      </c>
      <c r="L94" s="15" t="s">
        <v>303</v>
      </c>
      <c r="M94" s="4">
        <v>60000</v>
      </c>
      <c r="O94" s="82">
        <f>M94</f>
        <v>60000</v>
      </c>
      <c r="P94" s="82">
        <f t="shared" si="5"/>
        <v>6212753</v>
      </c>
      <c r="Q94" s="82"/>
      <c r="R94" s="42" t="s">
        <v>304</v>
      </c>
    </row>
    <row r="95" spans="1:18" ht="54.95" customHeight="1" x14ac:dyDescent="0.2">
      <c r="A95" s="9">
        <v>93</v>
      </c>
      <c r="B95" s="39">
        <v>30</v>
      </c>
      <c r="C95" s="15" t="s">
        <v>274</v>
      </c>
      <c r="D95" s="15" t="s">
        <v>17</v>
      </c>
      <c r="E95" s="23" t="s">
        <v>3</v>
      </c>
      <c r="F95" s="23" t="s">
        <v>3</v>
      </c>
      <c r="G95" s="26" t="s">
        <v>3</v>
      </c>
      <c r="H95" s="59" t="str">
        <f>G95</f>
        <v>L</v>
      </c>
      <c r="I95" s="7" t="s">
        <v>1640</v>
      </c>
      <c r="J95" s="15" t="s">
        <v>281</v>
      </c>
      <c r="K95" s="3" t="s">
        <v>1604</v>
      </c>
      <c r="L95" s="15" t="s">
        <v>282</v>
      </c>
      <c r="M95" s="4">
        <v>50000</v>
      </c>
      <c r="O95" s="95">
        <v>50000</v>
      </c>
      <c r="P95" s="82">
        <f t="shared" si="5"/>
        <v>6262753</v>
      </c>
      <c r="Q95" s="40"/>
      <c r="R95" s="30" t="s">
        <v>536</v>
      </c>
    </row>
    <row r="96" spans="1:18" ht="54.95" customHeight="1" x14ac:dyDescent="0.2">
      <c r="A96" s="9">
        <v>94</v>
      </c>
      <c r="B96" s="22">
        <v>31</v>
      </c>
      <c r="C96" s="15" t="s">
        <v>315</v>
      </c>
      <c r="D96" s="15" t="s">
        <v>1618</v>
      </c>
      <c r="E96" s="110" t="s">
        <v>10</v>
      </c>
      <c r="F96" s="110" t="s">
        <v>10</v>
      </c>
      <c r="G96" s="108" t="s">
        <v>10</v>
      </c>
      <c r="H96" s="110" t="s">
        <v>10</v>
      </c>
      <c r="I96" s="7" t="s">
        <v>1643</v>
      </c>
      <c r="J96" s="15" t="s">
        <v>348</v>
      </c>
      <c r="K96" s="15" t="s">
        <v>349</v>
      </c>
      <c r="L96" s="15" t="s">
        <v>350</v>
      </c>
      <c r="M96" s="17">
        <v>1203</v>
      </c>
      <c r="N96" s="17"/>
      <c r="O96" s="82">
        <f>M96</f>
        <v>1203</v>
      </c>
      <c r="P96" s="82">
        <f t="shared" si="5"/>
        <v>6263956</v>
      </c>
      <c r="Q96" s="44"/>
      <c r="R96" s="45"/>
    </row>
    <row r="97" spans="1:18" ht="54.95" customHeight="1" x14ac:dyDescent="0.2">
      <c r="A97" s="9">
        <v>95</v>
      </c>
      <c r="B97" s="22">
        <v>31</v>
      </c>
      <c r="C97" s="15" t="s">
        <v>315</v>
      </c>
      <c r="D97" s="15" t="s">
        <v>1618</v>
      </c>
      <c r="E97" s="110" t="s">
        <v>10</v>
      </c>
      <c r="F97" s="110" t="s">
        <v>10</v>
      </c>
      <c r="G97" s="111" t="s">
        <v>10</v>
      </c>
      <c r="H97" s="111" t="s">
        <v>10</v>
      </c>
      <c r="I97" s="7" t="s">
        <v>1644</v>
      </c>
      <c r="J97" s="15" t="s">
        <v>351</v>
      </c>
      <c r="K97" s="15" t="s">
        <v>352</v>
      </c>
      <c r="L97" s="15" t="s">
        <v>353</v>
      </c>
      <c r="M97" s="17">
        <v>1504</v>
      </c>
      <c r="N97" s="17"/>
      <c r="O97" s="82">
        <f>M97</f>
        <v>1504</v>
      </c>
      <c r="P97" s="82">
        <f t="shared" si="5"/>
        <v>6265460</v>
      </c>
      <c r="Q97" s="46"/>
      <c r="R97" s="45"/>
    </row>
    <row r="98" spans="1:18" ht="54.95" customHeight="1" x14ac:dyDescent="0.2">
      <c r="A98" s="9">
        <v>96</v>
      </c>
      <c r="B98" s="22">
        <v>31</v>
      </c>
      <c r="C98" s="15" t="s">
        <v>315</v>
      </c>
      <c r="D98" s="15" t="s">
        <v>89</v>
      </c>
      <c r="E98" s="26" t="s">
        <v>10</v>
      </c>
      <c r="F98" s="26" t="s">
        <v>10</v>
      </c>
      <c r="G98" s="110" t="s">
        <v>10</v>
      </c>
      <c r="H98" s="110" t="s">
        <v>10</v>
      </c>
      <c r="I98" s="7" t="s">
        <v>1645</v>
      </c>
      <c r="J98" s="27" t="s">
        <v>316</v>
      </c>
      <c r="K98" s="27" t="s">
        <v>317</v>
      </c>
      <c r="L98" s="27" t="s">
        <v>318</v>
      </c>
      <c r="M98" s="17">
        <v>1140</v>
      </c>
      <c r="N98" s="17"/>
      <c r="O98" s="18">
        <f>M98</f>
        <v>1140</v>
      </c>
      <c r="P98" s="82">
        <f t="shared" si="5"/>
        <v>6266600</v>
      </c>
      <c r="Q98" s="134">
        <f>O98</f>
        <v>1140</v>
      </c>
      <c r="R98" s="45" t="s">
        <v>1281</v>
      </c>
    </row>
    <row r="99" spans="1:18" ht="54.95" customHeight="1" x14ac:dyDescent="0.2">
      <c r="A99" s="9">
        <v>97</v>
      </c>
      <c r="B99" s="10">
        <v>31</v>
      </c>
      <c r="C99" s="34" t="s">
        <v>315</v>
      </c>
      <c r="D99" s="34" t="s">
        <v>1339</v>
      </c>
      <c r="E99" s="122" t="s">
        <v>2</v>
      </c>
      <c r="F99" s="122" t="s">
        <v>2</v>
      </c>
      <c r="G99" s="122" t="s">
        <v>2</v>
      </c>
      <c r="H99" s="122" t="s">
        <v>2</v>
      </c>
      <c r="I99" s="7" t="s">
        <v>1645</v>
      </c>
      <c r="J99" s="34" t="s">
        <v>1391</v>
      </c>
      <c r="K99" s="34" t="s">
        <v>1392</v>
      </c>
      <c r="L99" s="35" t="s">
        <v>1393</v>
      </c>
      <c r="M99" s="12">
        <v>120000</v>
      </c>
      <c r="N99" s="12"/>
      <c r="O99" s="82">
        <f>M99</f>
        <v>120000</v>
      </c>
      <c r="P99" s="82">
        <f t="shared" si="5"/>
        <v>6386600</v>
      </c>
    </row>
    <row r="100" spans="1:18" ht="54.95" customHeight="1" x14ac:dyDescent="0.2">
      <c r="A100" s="9">
        <v>98</v>
      </c>
      <c r="B100" s="22">
        <v>31</v>
      </c>
      <c r="C100" s="15" t="s">
        <v>315</v>
      </c>
      <c r="D100" s="15" t="s">
        <v>17</v>
      </c>
      <c r="E100" s="23" t="s">
        <v>2</v>
      </c>
      <c r="F100" s="23" t="s">
        <v>2</v>
      </c>
      <c r="G100" s="26" t="s">
        <v>2</v>
      </c>
      <c r="H100" s="59" t="str">
        <f>G100</f>
        <v>M</v>
      </c>
      <c r="I100" s="7" t="s">
        <v>1644</v>
      </c>
      <c r="J100" s="15" t="s">
        <v>400</v>
      </c>
      <c r="K100" s="15" t="s">
        <v>401</v>
      </c>
      <c r="L100" s="15" t="s">
        <v>402</v>
      </c>
      <c r="M100" s="17">
        <v>0</v>
      </c>
      <c r="N100" s="17">
        <v>0</v>
      </c>
      <c r="O100" s="18">
        <v>0</v>
      </c>
      <c r="P100" s="82">
        <f t="shared" si="5"/>
        <v>6386600</v>
      </c>
      <c r="Q100" s="47"/>
      <c r="R100" s="48" t="s">
        <v>118</v>
      </c>
    </row>
    <row r="101" spans="1:18" ht="54.95" customHeight="1" x14ac:dyDescent="0.2">
      <c r="A101" s="9">
        <v>99</v>
      </c>
      <c r="B101" s="22">
        <v>31</v>
      </c>
      <c r="C101" s="15" t="s">
        <v>315</v>
      </c>
      <c r="D101" s="15" t="s">
        <v>89</v>
      </c>
      <c r="E101" s="23" t="s">
        <v>2</v>
      </c>
      <c r="F101" s="23" t="s">
        <v>2</v>
      </c>
      <c r="G101" s="26" t="str">
        <f>F101</f>
        <v>M</v>
      </c>
      <c r="H101" s="26" t="str">
        <f>G101</f>
        <v>M</v>
      </c>
      <c r="I101" s="7" t="s">
        <v>1645</v>
      </c>
      <c r="J101" s="15" t="s">
        <v>393</v>
      </c>
      <c r="K101" s="15" t="s">
        <v>394</v>
      </c>
      <c r="L101" s="15" t="s">
        <v>395</v>
      </c>
      <c r="M101" s="17">
        <v>20000</v>
      </c>
      <c r="N101" s="17"/>
      <c r="O101" s="18">
        <f>M101</f>
        <v>20000</v>
      </c>
      <c r="P101" s="82">
        <f t="shared" si="5"/>
        <v>6406600</v>
      </c>
      <c r="Q101" s="40"/>
      <c r="R101" s="48" t="s">
        <v>1269</v>
      </c>
    </row>
    <row r="102" spans="1:18" ht="54.95" customHeight="1" x14ac:dyDescent="0.2">
      <c r="A102" s="9">
        <v>100</v>
      </c>
      <c r="B102" s="22">
        <v>31</v>
      </c>
      <c r="C102" s="15" t="s">
        <v>315</v>
      </c>
      <c r="D102" s="15" t="s">
        <v>89</v>
      </c>
      <c r="E102" s="23" t="s">
        <v>2</v>
      </c>
      <c r="F102" s="23" t="s">
        <v>2</v>
      </c>
      <c r="G102" s="26" t="str">
        <f>F102</f>
        <v>M</v>
      </c>
      <c r="H102" s="26" t="str">
        <f>G102</f>
        <v>M</v>
      </c>
      <c r="I102" s="7" t="s">
        <v>1643</v>
      </c>
      <c r="J102" s="15" t="s">
        <v>397</v>
      </c>
      <c r="K102" s="15" t="s">
        <v>398</v>
      </c>
      <c r="L102" s="15" t="s">
        <v>399</v>
      </c>
      <c r="M102" s="17">
        <v>10000</v>
      </c>
      <c r="N102" s="17"/>
      <c r="O102" s="18">
        <f>M102</f>
        <v>10000</v>
      </c>
      <c r="P102" s="82">
        <f t="shared" si="5"/>
        <v>6416600</v>
      </c>
      <c r="Q102" s="40"/>
      <c r="R102" s="48" t="s">
        <v>396</v>
      </c>
    </row>
    <row r="103" spans="1:18" ht="54.95" customHeight="1" x14ac:dyDescent="0.2">
      <c r="A103" s="9">
        <v>101</v>
      </c>
      <c r="B103" s="22">
        <v>31</v>
      </c>
      <c r="C103" s="15" t="s">
        <v>315</v>
      </c>
      <c r="D103" s="15" t="s">
        <v>1618</v>
      </c>
      <c r="E103" s="110" t="s">
        <v>3</v>
      </c>
      <c r="F103" s="110" t="s">
        <v>3</v>
      </c>
      <c r="G103" s="116" t="str">
        <f>F103</f>
        <v>L</v>
      </c>
      <c r="H103" s="116" t="str">
        <f>G103</f>
        <v>L</v>
      </c>
      <c r="I103" s="7" t="s">
        <v>1644</v>
      </c>
      <c r="J103" s="15" t="s">
        <v>454</v>
      </c>
      <c r="K103" s="15" t="s">
        <v>455</v>
      </c>
      <c r="L103" s="15" t="s">
        <v>456</v>
      </c>
      <c r="M103" s="17">
        <v>0</v>
      </c>
      <c r="N103" s="17"/>
      <c r="O103" s="82">
        <f>M103</f>
        <v>0</v>
      </c>
      <c r="P103" s="82">
        <f t="shared" si="5"/>
        <v>6416600</v>
      </c>
      <c r="Q103" s="47"/>
      <c r="R103" s="48" t="s">
        <v>396</v>
      </c>
    </row>
    <row r="104" spans="1:18" ht="54.95" customHeight="1" x14ac:dyDescent="0.2">
      <c r="A104" s="9">
        <v>102</v>
      </c>
      <c r="B104" s="22">
        <v>31</v>
      </c>
      <c r="C104" s="15" t="s">
        <v>319</v>
      </c>
      <c r="D104" s="15" t="s">
        <v>1618</v>
      </c>
      <c r="E104" s="109" t="s">
        <v>10</v>
      </c>
      <c r="F104" s="109" t="s">
        <v>10</v>
      </c>
      <c r="G104" s="108" t="s">
        <v>10</v>
      </c>
      <c r="H104" s="110" t="s">
        <v>10</v>
      </c>
      <c r="I104" s="7" t="s">
        <v>1646</v>
      </c>
      <c r="J104" s="27" t="s">
        <v>320</v>
      </c>
      <c r="K104" s="27" t="s">
        <v>321</v>
      </c>
      <c r="L104" s="27" t="s">
        <v>322</v>
      </c>
      <c r="M104" s="17">
        <v>5459</v>
      </c>
      <c r="N104" s="17"/>
      <c r="O104" s="82">
        <f>M104</f>
        <v>5459</v>
      </c>
      <c r="P104" s="82">
        <f t="shared" si="5"/>
        <v>6422059</v>
      </c>
      <c r="Q104" s="24"/>
      <c r="R104" s="45" t="s">
        <v>1281</v>
      </c>
    </row>
    <row r="105" spans="1:18" ht="54.95" customHeight="1" x14ac:dyDescent="0.2">
      <c r="A105" s="9">
        <v>103</v>
      </c>
      <c r="B105" s="22">
        <v>31</v>
      </c>
      <c r="C105" s="15" t="s">
        <v>319</v>
      </c>
      <c r="D105" s="15" t="s">
        <v>17</v>
      </c>
      <c r="E105" s="23" t="s">
        <v>3</v>
      </c>
      <c r="F105" s="23" t="s">
        <v>3</v>
      </c>
      <c r="G105" s="26" t="s">
        <v>3</v>
      </c>
      <c r="H105" s="59" t="str">
        <f>G105</f>
        <v>L</v>
      </c>
      <c r="I105" s="7" t="s">
        <v>1646</v>
      </c>
      <c r="J105" s="15" t="s">
        <v>457</v>
      </c>
      <c r="K105" s="15" t="s">
        <v>458</v>
      </c>
      <c r="L105" s="15" t="s">
        <v>459</v>
      </c>
      <c r="M105" s="17">
        <v>500</v>
      </c>
      <c r="N105" s="17"/>
      <c r="O105" s="18">
        <v>500</v>
      </c>
      <c r="P105" s="82">
        <f t="shared" si="5"/>
        <v>6422559</v>
      </c>
      <c r="Q105" s="24"/>
      <c r="R105" s="24"/>
    </row>
    <row r="106" spans="1:18" ht="54.95" customHeight="1" x14ac:dyDescent="0.2">
      <c r="A106" s="9">
        <v>104</v>
      </c>
      <c r="B106" s="22">
        <v>31</v>
      </c>
      <c r="C106" s="15" t="s">
        <v>323</v>
      </c>
      <c r="D106" s="15" t="s">
        <v>9</v>
      </c>
      <c r="E106" s="23" t="s">
        <v>10</v>
      </c>
      <c r="F106" s="23" t="s">
        <v>10</v>
      </c>
      <c r="G106" s="59" t="str">
        <f>F106</f>
        <v>H</v>
      </c>
      <c r="H106" s="59" t="str">
        <f>G106</f>
        <v>H</v>
      </c>
      <c r="I106" s="7" t="s">
        <v>1647</v>
      </c>
      <c r="J106" s="15" t="s">
        <v>354</v>
      </c>
      <c r="K106" s="15" t="s">
        <v>355</v>
      </c>
      <c r="L106" s="15" t="s">
        <v>356</v>
      </c>
      <c r="M106" s="17">
        <v>23500</v>
      </c>
      <c r="N106" s="17"/>
      <c r="O106" s="82">
        <v>12000</v>
      </c>
      <c r="P106" s="82">
        <f t="shared" si="5"/>
        <v>6434559</v>
      </c>
      <c r="Q106" s="82"/>
      <c r="R106" s="45" t="s">
        <v>1282</v>
      </c>
    </row>
    <row r="107" spans="1:18" ht="54.95" customHeight="1" x14ac:dyDescent="0.2">
      <c r="A107" s="9">
        <v>105</v>
      </c>
      <c r="B107" s="22">
        <v>31</v>
      </c>
      <c r="C107" s="15" t="s">
        <v>323</v>
      </c>
      <c r="D107" s="15" t="s">
        <v>1618</v>
      </c>
      <c r="E107" s="110" t="s">
        <v>10</v>
      </c>
      <c r="F107" s="110" t="s">
        <v>10</v>
      </c>
      <c r="G107" s="108" t="s">
        <v>10</v>
      </c>
      <c r="H107" s="110" t="s">
        <v>10</v>
      </c>
      <c r="I107" s="7" t="s">
        <v>1648</v>
      </c>
      <c r="J107" s="15" t="s">
        <v>324</v>
      </c>
      <c r="K107" s="15" t="s">
        <v>325</v>
      </c>
      <c r="L107" s="15" t="s">
        <v>326</v>
      </c>
      <c r="M107" s="17">
        <v>9500</v>
      </c>
      <c r="N107" s="17"/>
      <c r="O107" s="82">
        <f t="shared" ref="O107:O115" si="6">M107</f>
        <v>9500</v>
      </c>
      <c r="P107" s="82">
        <f t="shared" si="5"/>
        <v>6444059</v>
      </c>
      <c r="Q107" s="44"/>
      <c r="R107" s="45"/>
    </row>
    <row r="108" spans="1:18" ht="54.95" customHeight="1" x14ac:dyDescent="0.2">
      <c r="A108" s="9">
        <v>106</v>
      </c>
      <c r="B108" s="22">
        <v>31</v>
      </c>
      <c r="C108" s="15" t="s">
        <v>323</v>
      </c>
      <c r="D108" s="15" t="s">
        <v>1618</v>
      </c>
      <c r="E108" s="110" t="s">
        <v>10</v>
      </c>
      <c r="F108" s="110" t="s">
        <v>10</v>
      </c>
      <c r="G108" s="111" t="s">
        <v>10</v>
      </c>
      <c r="H108" s="111" t="s">
        <v>10</v>
      </c>
      <c r="I108" s="7" t="s">
        <v>1648</v>
      </c>
      <c r="J108" s="15" t="s">
        <v>327</v>
      </c>
      <c r="K108" s="15" t="s">
        <v>328</v>
      </c>
      <c r="L108" s="15" t="s">
        <v>329</v>
      </c>
      <c r="M108" s="17">
        <v>17186</v>
      </c>
      <c r="N108" s="17"/>
      <c r="O108" s="82">
        <f t="shared" si="6"/>
        <v>17186</v>
      </c>
      <c r="P108" s="82">
        <f t="shared" si="5"/>
        <v>6461245</v>
      </c>
      <c r="Q108" s="24"/>
      <c r="R108" s="45"/>
    </row>
    <row r="109" spans="1:18" ht="54.95" customHeight="1" x14ac:dyDescent="0.2">
      <c r="A109" s="9">
        <v>107</v>
      </c>
      <c r="B109" s="10">
        <v>31</v>
      </c>
      <c r="C109" s="34" t="s">
        <v>323</v>
      </c>
      <c r="D109" s="34" t="s">
        <v>1339</v>
      </c>
      <c r="E109" s="122" t="s">
        <v>10</v>
      </c>
      <c r="F109" s="122" t="s">
        <v>10</v>
      </c>
      <c r="G109" s="122" t="s">
        <v>2</v>
      </c>
      <c r="H109" s="122" t="s">
        <v>2</v>
      </c>
      <c r="I109" s="7" t="s">
        <v>1649</v>
      </c>
      <c r="J109" s="34" t="s">
        <v>1384</v>
      </c>
      <c r="K109" s="34" t="s">
        <v>1385</v>
      </c>
      <c r="L109" s="35" t="s">
        <v>1386</v>
      </c>
      <c r="M109" s="12">
        <v>120000</v>
      </c>
      <c r="N109" s="12"/>
      <c r="O109" s="82">
        <f t="shared" si="6"/>
        <v>120000</v>
      </c>
      <c r="P109" s="82">
        <f t="shared" si="5"/>
        <v>6581245</v>
      </c>
    </row>
    <row r="110" spans="1:18" ht="54.95" customHeight="1" x14ac:dyDescent="0.2">
      <c r="A110" s="9">
        <v>108</v>
      </c>
      <c r="B110" s="10">
        <v>31</v>
      </c>
      <c r="C110" s="34" t="s">
        <v>323</v>
      </c>
      <c r="D110" s="34" t="s">
        <v>1339</v>
      </c>
      <c r="E110" s="122" t="s">
        <v>10</v>
      </c>
      <c r="F110" s="122" t="s">
        <v>2</v>
      </c>
      <c r="G110" s="122" t="s">
        <v>2</v>
      </c>
      <c r="H110" s="122" t="s">
        <v>2</v>
      </c>
      <c r="I110" s="7" t="s">
        <v>1648</v>
      </c>
      <c r="J110" s="34" t="s">
        <v>413</v>
      </c>
      <c r="K110" s="34" t="s">
        <v>1385</v>
      </c>
      <c r="L110" s="35" t="s">
        <v>1394</v>
      </c>
      <c r="M110" s="12">
        <v>120000</v>
      </c>
      <c r="N110" s="12"/>
      <c r="O110" s="82">
        <f t="shared" si="6"/>
        <v>120000</v>
      </c>
      <c r="P110" s="82">
        <f t="shared" si="5"/>
        <v>6701245</v>
      </c>
    </row>
    <row r="111" spans="1:18" ht="54.95" customHeight="1" x14ac:dyDescent="0.2">
      <c r="A111" s="9">
        <v>109</v>
      </c>
      <c r="B111" s="22">
        <v>31</v>
      </c>
      <c r="C111" s="15" t="s">
        <v>323</v>
      </c>
      <c r="D111" s="15" t="s">
        <v>9</v>
      </c>
      <c r="E111" s="23" t="s">
        <v>2</v>
      </c>
      <c r="F111" s="23" t="s">
        <v>2</v>
      </c>
      <c r="G111" s="59" t="str">
        <f t="shared" ref="G111:H115" si="7">F111</f>
        <v>M</v>
      </c>
      <c r="H111" s="59" t="str">
        <f t="shared" si="7"/>
        <v>M</v>
      </c>
      <c r="I111" s="7" t="s">
        <v>1648</v>
      </c>
      <c r="J111" s="15" t="s">
        <v>403</v>
      </c>
      <c r="K111" s="15" t="s">
        <v>404</v>
      </c>
      <c r="L111" s="15" t="s">
        <v>405</v>
      </c>
      <c r="M111" s="17">
        <v>7200</v>
      </c>
      <c r="N111" s="17"/>
      <c r="O111" s="82">
        <f t="shared" si="6"/>
        <v>7200</v>
      </c>
      <c r="P111" s="82">
        <f t="shared" si="5"/>
        <v>6708445</v>
      </c>
      <c r="Q111" s="82"/>
      <c r="R111" s="44"/>
    </row>
    <row r="112" spans="1:18" ht="54.95" customHeight="1" x14ac:dyDescent="0.2">
      <c r="A112" s="9">
        <v>110</v>
      </c>
      <c r="B112" s="22">
        <v>31</v>
      </c>
      <c r="C112" s="15" t="s">
        <v>323</v>
      </c>
      <c r="D112" s="15" t="s">
        <v>1618</v>
      </c>
      <c r="E112" s="109" t="s">
        <v>2</v>
      </c>
      <c r="F112" s="109" t="s">
        <v>2</v>
      </c>
      <c r="G112" s="116" t="str">
        <f t="shared" si="7"/>
        <v>M</v>
      </c>
      <c r="H112" s="116" t="str">
        <f t="shared" si="7"/>
        <v>M</v>
      </c>
      <c r="I112" s="7" t="s">
        <v>1648</v>
      </c>
      <c r="J112" s="27" t="s">
        <v>406</v>
      </c>
      <c r="K112" s="27" t="s">
        <v>407</v>
      </c>
      <c r="L112" s="27" t="s">
        <v>408</v>
      </c>
      <c r="M112" s="17">
        <v>20150</v>
      </c>
      <c r="N112" s="17"/>
      <c r="O112" s="82">
        <f t="shared" si="6"/>
        <v>20150</v>
      </c>
      <c r="P112" s="82">
        <f t="shared" si="5"/>
        <v>6728595</v>
      </c>
      <c r="Q112" s="44"/>
      <c r="R112" s="44"/>
    </row>
    <row r="113" spans="1:18" ht="54.95" customHeight="1" x14ac:dyDescent="0.2">
      <c r="A113" s="9">
        <v>111</v>
      </c>
      <c r="B113" s="22">
        <v>31</v>
      </c>
      <c r="C113" s="15" t="s">
        <v>323</v>
      </c>
      <c r="D113" s="15" t="s">
        <v>89</v>
      </c>
      <c r="E113" s="23" t="s">
        <v>3</v>
      </c>
      <c r="F113" s="23" t="s">
        <v>3</v>
      </c>
      <c r="G113" s="26" t="str">
        <f t="shared" si="7"/>
        <v>L</v>
      </c>
      <c r="H113" s="26" t="str">
        <f t="shared" si="7"/>
        <v>L</v>
      </c>
      <c r="I113" s="7" t="s">
        <v>1648</v>
      </c>
      <c r="J113" s="15" t="s">
        <v>460</v>
      </c>
      <c r="K113" s="15" t="s">
        <v>461</v>
      </c>
      <c r="L113" s="15" t="s">
        <v>462</v>
      </c>
      <c r="M113" s="17">
        <v>2000</v>
      </c>
      <c r="N113" s="17"/>
      <c r="O113" s="18">
        <f t="shared" si="6"/>
        <v>2000</v>
      </c>
      <c r="P113" s="82">
        <f t="shared" si="5"/>
        <v>6730595</v>
      </c>
      <c r="Q113" s="40"/>
      <c r="R113" s="44"/>
    </row>
    <row r="114" spans="1:18" ht="54.95" customHeight="1" x14ac:dyDescent="0.2">
      <c r="A114" s="9">
        <v>112</v>
      </c>
      <c r="B114" s="22">
        <v>31</v>
      </c>
      <c r="C114" s="15" t="s">
        <v>409</v>
      </c>
      <c r="D114" s="15" t="s">
        <v>1618</v>
      </c>
      <c r="E114" s="110" t="s">
        <v>2</v>
      </c>
      <c r="F114" s="110" t="s">
        <v>2</v>
      </c>
      <c r="G114" s="116" t="str">
        <f t="shared" si="7"/>
        <v>M</v>
      </c>
      <c r="H114" s="116" t="str">
        <f t="shared" si="7"/>
        <v>M</v>
      </c>
      <c r="I114" s="7" t="s">
        <v>1648</v>
      </c>
      <c r="J114" s="15" t="s">
        <v>410</v>
      </c>
      <c r="K114" s="15" t="s">
        <v>411</v>
      </c>
      <c r="L114" s="15" t="s">
        <v>412</v>
      </c>
      <c r="M114" s="17">
        <v>4265</v>
      </c>
      <c r="N114" s="17"/>
      <c r="O114" s="82">
        <f t="shared" si="6"/>
        <v>4265</v>
      </c>
      <c r="P114" s="82">
        <f t="shared" si="5"/>
        <v>6734860</v>
      </c>
      <c r="Q114" s="44"/>
      <c r="R114" s="44"/>
    </row>
    <row r="115" spans="1:18" ht="54.95" customHeight="1" x14ac:dyDescent="0.2">
      <c r="A115" s="9">
        <v>113</v>
      </c>
      <c r="B115" s="22">
        <v>31</v>
      </c>
      <c r="C115" s="15" t="s">
        <v>409</v>
      </c>
      <c r="D115" s="15" t="s">
        <v>89</v>
      </c>
      <c r="E115" s="23" t="s">
        <v>2</v>
      </c>
      <c r="F115" s="23" t="s">
        <v>2</v>
      </c>
      <c r="G115" s="26" t="str">
        <f t="shared" si="7"/>
        <v>M</v>
      </c>
      <c r="H115" s="26" t="str">
        <f t="shared" si="7"/>
        <v>M</v>
      </c>
      <c r="I115" s="7" t="s">
        <v>1648</v>
      </c>
      <c r="J115" s="15" t="s">
        <v>413</v>
      </c>
      <c r="K115" s="15" t="s">
        <v>414</v>
      </c>
      <c r="L115" s="15" t="s">
        <v>415</v>
      </c>
      <c r="M115" s="17">
        <v>8000</v>
      </c>
      <c r="N115" s="17"/>
      <c r="O115" s="18">
        <f t="shared" si="6"/>
        <v>8000</v>
      </c>
      <c r="P115" s="82">
        <f t="shared" si="5"/>
        <v>6742860</v>
      </c>
      <c r="Q115" s="40"/>
      <c r="R115" s="30" t="s">
        <v>994</v>
      </c>
    </row>
    <row r="116" spans="1:18" ht="54.95" customHeight="1" x14ac:dyDescent="0.2">
      <c r="A116" s="9">
        <v>114</v>
      </c>
      <c r="B116" s="22">
        <v>31</v>
      </c>
      <c r="C116" s="15" t="s">
        <v>409</v>
      </c>
      <c r="D116" s="25" t="s">
        <v>17</v>
      </c>
      <c r="E116" s="26" t="s">
        <v>3</v>
      </c>
      <c r="F116" s="26" t="s">
        <v>3</v>
      </c>
      <c r="G116" s="26" t="s">
        <v>3</v>
      </c>
      <c r="H116" s="59" t="str">
        <f>G116</f>
        <v>L</v>
      </c>
      <c r="I116" s="7" t="s">
        <v>1648</v>
      </c>
      <c r="J116" s="27" t="s">
        <v>463</v>
      </c>
      <c r="K116" s="27" t="s">
        <v>464</v>
      </c>
      <c r="L116" s="27" t="s">
        <v>465</v>
      </c>
      <c r="M116" s="17">
        <v>3608</v>
      </c>
      <c r="N116" s="17"/>
      <c r="O116" s="18">
        <v>3608</v>
      </c>
      <c r="P116" s="82">
        <f t="shared" si="5"/>
        <v>6746468</v>
      </c>
      <c r="Q116" s="24"/>
      <c r="R116" s="48" t="s">
        <v>1279</v>
      </c>
    </row>
    <row r="117" spans="1:18" ht="54.95" customHeight="1" x14ac:dyDescent="0.2">
      <c r="A117" s="9">
        <v>115</v>
      </c>
      <c r="B117" s="10">
        <v>31</v>
      </c>
      <c r="C117" s="34" t="s">
        <v>330</v>
      </c>
      <c r="D117" s="34" t="s">
        <v>1285</v>
      </c>
      <c r="E117" s="122" t="s">
        <v>10</v>
      </c>
      <c r="F117" s="122" t="s">
        <v>10</v>
      </c>
      <c r="G117" s="122" t="s">
        <v>10</v>
      </c>
      <c r="H117" s="122" t="s">
        <v>10</v>
      </c>
      <c r="I117" s="7" t="s">
        <v>1650</v>
      </c>
      <c r="J117" s="34" t="s">
        <v>1377</v>
      </c>
      <c r="K117" s="34" t="s">
        <v>1378</v>
      </c>
      <c r="L117" s="34" t="s">
        <v>1379</v>
      </c>
      <c r="M117" s="12">
        <v>80000</v>
      </c>
      <c r="N117" s="12"/>
      <c r="O117" s="82">
        <f>M117</f>
        <v>80000</v>
      </c>
      <c r="P117" s="82">
        <f t="shared" si="5"/>
        <v>6826468</v>
      </c>
      <c r="Q117" s="82">
        <f>O117</f>
        <v>80000</v>
      </c>
    </row>
    <row r="118" spans="1:18" ht="54.95" customHeight="1" x14ac:dyDescent="0.2">
      <c r="A118" s="9">
        <v>116</v>
      </c>
      <c r="B118" s="26">
        <v>31</v>
      </c>
      <c r="C118" s="15" t="s">
        <v>330</v>
      </c>
      <c r="D118" s="15" t="s">
        <v>1618</v>
      </c>
      <c r="E118" s="110" t="s">
        <v>10</v>
      </c>
      <c r="F118" s="110" t="s">
        <v>10</v>
      </c>
      <c r="G118" s="108" t="s">
        <v>10</v>
      </c>
      <c r="H118" s="110" t="s">
        <v>10</v>
      </c>
      <c r="I118" s="7" t="s">
        <v>1650</v>
      </c>
      <c r="J118" s="15" t="s">
        <v>360</v>
      </c>
      <c r="K118" s="15" t="s">
        <v>361</v>
      </c>
      <c r="L118" s="15" t="s">
        <v>362</v>
      </c>
      <c r="M118" s="17">
        <v>20000</v>
      </c>
      <c r="N118" s="17"/>
      <c r="O118" s="82">
        <f>M118</f>
        <v>20000</v>
      </c>
      <c r="P118" s="82">
        <f t="shared" si="5"/>
        <v>6846468</v>
      </c>
      <c r="Q118" s="44"/>
      <c r="R118" s="45"/>
    </row>
    <row r="119" spans="1:18" ht="54.95" customHeight="1" x14ac:dyDescent="0.2">
      <c r="A119" s="9">
        <v>117</v>
      </c>
      <c r="B119" s="22">
        <v>31</v>
      </c>
      <c r="C119" s="15" t="s">
        <v>330</v>
      </c>
      <c r="D119" s="15" t="s">
        <v>89</v>
      </c>
      <c r="E119" s="26" t="s">
        <v>10</v>
      </c>
      <c r="F119" s="26" t="s">
        <v>10</v>
      </c>
      <c r="G119" s="109" t="s">
        <v>10</v>
      </c>
      <c r="H119" s="109" t="s">
        <v>10</v>
      </c>
      <c r="I119" s="7" t="s">
        <v>1651</v>
      </c>
      <c r="J119" s="27" t="s">
        <v>331</v>
      </c>
      <c r="K119" s="27" t="s">
        <v>332</v>
      </c>
      <c r="L119" s="27" t="s">
        <v>333</v>
      </c>
      <c r="M119" s="17">
        <v>12000</v>
      </c>
      <c r="N119" s="17">
        <v>8000</v>
      </c>
      <c r="O119" s="18">
        <v>4000</v>
      </c>
      <c r="P119" s="82">
        <f t="shared" si="5"/>
        <v>6850468</v>
      </c>
      <c r="Q119" s="134">
        <f>O119</f>
        <v>4000</v>
      </c>
      <c r="R119" s="45" t="s">
        <v>1892</v>
      </c>
    </row>
    <row r="120" spans="1:18" ht="54.95" customHeight="1" x14ac:dyDescent="0.2">
      <c r="A120" s="9">
        <v>118</v>
      </c>
      <c r="B120" s="22">
        <v>31</v>
      </c>
      <c r="C120" s="15" t="s">
        <v>330</v>
      </c>
      <c r="D120" s="15" t="s">
        <v>89</v>
      </c>
      <c r="E120" s="23" t="s">
        <v>10</v>
      </c>
      <c r="F120" s="23" t="s">
        <v>10</v>
      </c>
      <c r="G120" s="110" t="s">
        <v>10</v>
      </c>
      <c r="H120" s="110" t="s">
        <v>10</v>
      </c>
      <c r="I120" s="7" t="s">
        <v>1652</v>
      </c>
      <c r="J120" s="15" t="s">
        <v>357</v>
      </c>
      <c r="K120" s="15" t="s">
        <v>358</v>
      </c>
      <c r="L120" s="15" t="s">
        <v>359</v>
      </c>
      <c r="M120" s="17">
        <v>2000</v>
      </c>
      <c r="N120" s="17"/>
      <c r="O120" s="18">
        <f>M120</f>
        <v>2000</v>
      </c>
      <c r="P120" s="82">
        <f t="shared" si="5"/>
        <v>6852468</v>
      </c>
      <c r="Q120" s="134">
        <f>O120</f>
        <v>2000</v>
      </c>
      <c r="R120" s="45" t="s">
        <v>1282</v>
      </c>
    </row>
    <row r="121" spans="1:18" ht="54.95" customHeight="1" x14ac:dyDescent="0.2">
      <c r="A121" s="9">
        <v>119</v>
      </c>
      <c r="B121" s="22">
        <v>31</v>
      </c>
      <c r="C121" s="15" t="s">
        <v>330</v>
      </c>
      <c r="D121" s="15" t="s">
        <v>1618</v>
      </c>
      <c r="E121" s="110" t="s">
        <v>2</v>
      </c>
      <c r="F121" s="110" t="s">
        <v>2</v>
      </c>
      <c r="G121" s="116" t="str">
        <f t="shared" ref="G121:H123" si="8">F121</f>
        <v>M</v>
      </c>
      <c r="H121" s="116" t="str">
        <f t="shared" si="8"/>
        <v>M</v>
      </c>
      <c r="I121" s="7" t="s">
        <v>1651</v>
      </c>
      <c r="J121" s="15" t="s">
        <v>416</v>
      </c>
      <c r="K121" s="15" t="s">
        <v>417</v>
      </c>
      <c r="L121" s="15" t="s">
        <v>418</v>
      </c>
      <c r="M121" s="17">
        <v>125000</v>
      </c>
      <c r="N121" s="17"/>
      <c r="O121" s="82">
        <f>M121</f>
        <v>125000</v>
      </c>
      <c r="P121" s="82">
        <f t="shared" si="5"/>
        <v>6977468</v>
      </c>
      <c r="Q121" s="44"/>
      <c r="R121" s="44"/>
    </row>
    <row r="122" spans="1:18" ht="54.95" customHeight="1" x14ac:dyDescent="0.2">
      <c r="A122" s="9">
        <v>120</v>
      </c>
      <c r="B122" s="49">
        <v>31</v>
      </c>
      <c r="C122" s="15" t="s">
        <v>330</v>
      </c>
      <c r="D122" s="15" t="s">
        <v>1618</v>
      </c>
      <c r="E122" s="110" t="s">
        <v>2</v>
      </c>
      <c r="F122" s="110" t="s">
        <v>2</v>
      </c>
      <c r="G122" s="116" t="str">
        <f t="shared" si="8"/>
        <v>M</v>
      </c>
      <c r="H122" s="116" t="str">
        <f t="shared" si="8"/>
        <v>M</v>
      </c>
      <c r="I122" s="7" t="s">
        <v>1650</v>
      </c>
      <c r="J122" s="15" t="s">
        <v>419</v>
      </c>
      <c r="K122" s="15" t="s">
        <v>420</v>
      </c>
      <c r="L122" s="15" t="s">
        <v>421</v>
      </c>
      <c r="M122" s="17">
        <v>22000</v>
      </c>
      <c r="N122" s="17"/>
      <c r="O122" s="82">
        <f>M122</f>
        <v>22000</v>
      </c>
      <c r="P122" s="82">
        <f t="shared" si="5"/>
        <v>6999468</v>
      </c>
      <c r="Q122" s="44"/>
      <c r="R122" s="44"/>
    </row>
    <row r="123" spans="1:18" ht="54.95" customHeight="1" x14ac:dyDescent="0.2">
      <c r="A123" s="9">
        <v>121</v>
      </c>
      <c r="B123" s="26">
        <v>31</v>
      </c>
      <c r="C123" s="15" t="s">
        <v>330</v>
      </c>
      <c r="D123" s="15" t="s">
        <v>89</v>
      </c>
      <c r="E123" s="23" t="s">
        <v>3</v>
      </c>
      <c r="F123" s="23" t="s">
        <v>3</v>
      </c>
      <c r="G123" s="26" t="str">
        <f t="shared" si="8"/>
        <v>L</v>
      </c>
      <c r="H123" s="26" t="str">
        <f t="shared" si="8"/>
        <v>L</v>
      </c>
      <c r="I123" s="7" t="s">
        <v>1650</v>
      </c>
      <c r="J123" s="15" t="s">
        <v>472</v>
      </c>
      <c r="K123" s="15" t="s">
        <v>473</v>
      </c>
      <c r="L123" s="15" t="s">
        <v>424</v>
      </c>
      <c r="M123" s="17">
        <v>1000</v>
      </c>
      <c r="N123" s="17"/>
      <c r="O123" s="18">
        <f>M123</f>
        <v>1000</v>
      </c>
      <c r="P123" s="82">
        <f t="shared" si="5"/>
        <v>7000468</v>
      </c>
      <c r="Q123" s="40"/>
      <c r="R123" s="44"/>
    </row>
    <row r="124" spans="1:18" ht="54.95" customHeight="1" x14ac:dyDescent="0.2">
      <c r="A124" s="9">
        <v>122</v>
      </c>
      <c r="B124" s="22">
        <v>31</v>
      </c>
      <c r="C124" s="15" t="s">
        <v>330</v>
      </c>
      <c r="D124" s="15" t="s">
        <v>51</v>
      </c>
      <c r="E124" s="110" t="s">
        <v>3</v>
      </c>
      <c r="F124" s="110" t="s">
        <v>3</v>
      </c>
      <c r="H124" s="110"/>
      <c r="I124" s="7" t="s">
        <v>1652</v>
      </c>
      <c r="J124" s="15" t="s">
        <v>466</v>
      </c>
      <c r="K124" s="15" t="s">
        <v>467</v>
      </c>
      <c r="L124" s="15" t="s">
        <v>468</v>
      </c>
      <c r="M124" s="17">
        <v>0</v>
      </c>
      <c r="N124" s="17"/>
      <c r="O124" s="82">
        <v>0</v>
      </c>
      <c r="P124" s="82">
        <f t="shared" si="5"/>
        <v>7000468</v>
      </c>
      <c r="Q124" s="40"/>
      <c r="R124" s="24"/>
    </row>
    <row r="125" spans="1:18" ht="54.95" customHeight="1" x14ac:dyDescent="0.2">
      <c r="A125" s="9">
        <v>123</v>
      </c>
      <c r="B125" s="22">
        <v>31</v>
      </c>
      <c r="C125" s="15" t="s">
        <v>330</v>
      </c>
      <c r="D125" s="15" t="s">
        <v>51</v>
      </c>
      <c r="E125" s="110" t="s">
        <v>3</v>
      </c>
      <c r="F125" s="110" t="s">
        <v>3</v>
      </c>
      <c r="H125" s="110"/>
      <c r="I125" s="7" t="s">
        <v>1651</v>
      </c>
      <c r="J125" s="15" t="s">
        <v>469</v>
      </c>
      <c r="K125" s="15" t="s">
        <v>470</v>
      </c>
      <c r="L125" s="15" t="s">
        <v>471</v>
      </c>
      <c r="M125" s="17">
        <v>0</v>
      </c>
      <c r="N125" s="17"/>
      <c r="O125" s="82">
        <v>0</v>
      </c>
      <c r="P125" s="82">
        <f t="shared" si="5"/>
        <v>7000468</v>
      </c>
      <c r="Q125" s="40"/>
      <c r="R125" s="24"/>
    </row>
    <row r="126" spans="1:18" ht="54.95" customHeight="1" x14ac:dyDescent="0.2">
      <c r="A126" s="9">
        <v>124</v>
      </c>
      <c r="B126" s="10">
        <v>31</v>
      </c>
      <c r="C126" s="34" t="s">
        <v>1387</v>
      </c>
      <c r="D126" s="34" t="s">
        <v>1339</v>
      </c>
      <c r="E126" s="122" t="s">
        <v>10</v>
      </c>
      <c r="F126" s="122" t="s">
        <v>10</v>
      </c>
      <c r="G126" s="122" t="s">
        <v>10</v>
      </c>
      <c r="H126" s="122" t="s">
        <v>10</v>
      </c>
      <c r="I126" s="7" t="s">
        <v>1653</v>
      </c>
      <c r="J126" s="34" t="s">
        <v>1388</v>
      </c>
      <c r="K126" s="35" t="s">
        <v>1389</v>
      </c>
      <c r="L126" s="35" t="s">
        <v>1390</v>
      </c>
      <c r="M126" s="12">
        <v>120000</v>
      </c>
      <c r="N126" s="12"/>
      <c r="O126" s="82">
        <f t="shared" ref="O126:O153" si="9">M126</f>
        <v>120000</v>
      </c>
      <c r="P126" s="82">
        <f t="shared" si="5"/>
        <v>7120468</v>
      </c>
      <c r="Q126" s="82">
        <f>O126</f>
        <v>120000</v>
      </c>
      <c r="R126" s="6" t="s">
        <v>1620</v>
      </c>
    </row>
    <row r="127" spans="1:18" ht="54.95" customHeight="1" x14ac:dyDescent="0.2">
      <c r="A127" s="9">
        <v>125</v>
      </c>
      <c r="B127" s="10">
        <v>31</v>
      </c>
      <c r="C127" s="34" t="s">
        <v>1380</v>
      </c>
      <c r="D127" s="34" t="s">
        <v>1285</v>
      </c>
      <c r="E127" s="122" t="s">
        <v>10</v>
      </c>
      <c r="F127" s="122" t="s">
        <v>10</v>
      </c>
      <c r="G127" s="122" t="s">
        <v>2</v>
      </c>
      <c r="H127" s="122" t="s">
        <v>2</v>
      </c>
      <c r="I127" s="7" t="s">
        <v>1654</v>
      </c>
      <c r="J127" s="34" t="s">
        <v>1381</v>
      </c>
      <c r="K127" s="50" t="s">
        <v>1382</v>
      </c>
      <c r="L127" s="50" t="s">
        <v>1383</v>
      </c>
      <c r="M127" s="12">
        <v>80000</v>
      </c>
      <c r="N127" s="12"/>
      <c r="O127" s="82">
        <f t="shared" si="9"/>
        <v>80000</v>
      </c>
      <c r="P127" s="82">
        <f t="shared" si="5"/>
        <v>7200468</v>
      </c>
    </row>
    <row r="128" spans="1:18" ht="54.95" customHeight="1" x14ac:dyDescent="0.2">
      <c r="A128" s="9">
        <v>126</v>
      </c>
      <c r="B128" s="22">
        <v>31</v>
      </c>
      <c r="C128" s="15" t="s">
        <v>334</v>
      </c>
      <c r="D128" s="15" t="s">
        <v>1618</v>
      </c>
      <c r="E128" s="110" t="s">
        <v>10</v>
      </c>
      <c r="F128" s="110" t="s">
        <v>10</v>
      </c>
      <c r="G128" s="108" t="s">
        <v>10</v>
      </c>
      <c r="H128" s="110" t="s">
        <v>10</v>
      </c>
      <c r="I128" s="7" t="s">
        <v>1655</v>
      </c>
      <c r="J128" s="15" t="s">
        <v>384</v>
      </c>
      <c r="K128" s="15" t="s">
        <v>385</v>
      </c>
      <c r="L128" s="3" t="s">
        <v>386</v>
      </c>
      <c r="M128" s="17">
        <v>6500</v>
      </c>
      <c r="N128" s="17"/>
      <c r="O128" s="82">
        <f t="shared" si="9"/>
        <v>6500</v>
      </c>
      <c r="P128" s="82">
        <f t="shared" si="5"/>
        <v>7206968</v>
      </c>
      <c r="Q128" s="44"/>
      <c r="R128" s="45"/>
    </row>
    <row r="129" spans="1:18" ht="54.95" customHeight="1" x14ac:dyDescent="0.2">
      <c r="A129" s="9">
        <v>127</v>
      </c>
      <c r="B129" s="26">
        <v>31</v>
      </c>
      <c r="C129" s="15" t="s">
        <v>334</v>
      </c>
      <c r="D129" s="15" t="s">
        <v>1618</v>
      </c>
      <c r="E129" s="110" t="s">
        <v>10</v>
      </c>
      <c r="F129" s="110" t="s">
        <v>10</v>
      </c>
      <c r="G129" s="111" t="s">
        <v>10</v>
      </c>
      <c r="H129" s="111" t="s">
        <v>10</v>
      </c>
      <c r="I129" s="7" t="s">
        <v>1655</v>
      </c>
      <c r="J129" s="15" t="s">
        <v>363</v>
      </c>
      <c r="K129" s="15" t="s">
        <v>364</v>
      </c>
      <c r="L129" s="3" t="s">
        <v>365</v>
      </c>
      <c r="M129" s="17">
        <v>8615</v>
      </c>
      <c r="N129" s="17"/>
      <c r="O129" s="82">
        <f t="shared" si="9"/>
        <v>8615</v>
      </c>
      <c r="P129" s="82">
        <f t="shared" si="5"/>
        <v>7215583</v>
      </c>
      <c r="Q129" s="44"/>
      <c r="R129" s="45"/>
    </row>
    <row r="130" spans="1:18" ht="54.95" customHeight="1" x14ac:dyDescent="0.2">
      <c r="A130" s="9">
        <v>128</v>
      </c>
      <c r="B130" s="22">
        <v>31</v>
      </c>
      <c r="C130" s="15" t="s">
        <v>334</v>
      </c>
      <c r="D130" s="15" t="s">
        <v>1618</v>
      </c>
      <c r="E130" s="110" t="s">
        <v>10</v>
      </c>
      <c r="F130" s="110" t="s">
        <v>10</v>
      </c>
      <c r="G130" s="108" t="s">
        <v>10</v>
      </c>
      <c r="H130" s="110" t="s">
        <v>10</v>
      </c>
      <c r="I130" s="7" t="s">
        <v>1655</v>
      </c>
      <c r="J130" s="15" t="s">
        <v>335</v>
      </c>
      <c r="K130" s="15" t="s">
        <v>336</v>
      </c>
      <c r="L130" s="3" t="s">
        <v>337</v>
      </c>
      <c r="M130" s="17">
        <v>3400</v>
      </c>
      <c r="N130" s="17"/>
      <c r="O130" s="82">
        <f t="shared" si="9"/>
        <v>3400</v>
      </c>
      <c r="P130" s="82">
        <f t="shared" si="5"/>
        <v>7218983</v>
      </c>
      <c r="Q130" s="44"/>
      <c r="R130" s="45"/>
    </row>
    <row r="131" spans="1:18" ht="54.95" customHeight="1" x14ac:dyDescent="0.2">
      <c r="A131" s="9">
        <v>129</v>
      </c>
      <c r="B131" s="22">
        <v>31</v>
      </c>
      <c r="C131" s="15" t="s">
        <v>334</v>
      </c>
      <c r="D131" s="15" t="s">
        <v>89</v>
      </c>
      <c r="E131" s="23" t="s">
        <v>10</v>
      </c>
      <c r="F131" s="23" t="s">
        <v>10</v>
      </c>
      <c r="G131" s="109" t="s">
        <v>10</v>
      </c>
      <c r="H131" s="109" t="s">
        <v>10</v>
      </c>
      <c r="I131" s="7" t="s">
        <v>1656</v>
      </c>
      <c r="J131" s="15" t="s">
        <v>338</v>
      </c>
      <c r="K131" s="15" t="s">
        <v>339</v>
      </c>
      <c r="L131" s="15" t="s">
        <v>340</v>
      </c>
      <c r="M131" s="17">
        <v>1000</v>
      </c>
      <c r="N131" s="17"/>
      <c r="O131" s="18">
        <f t="shared" si="9"/>
        <v>1000</v>
      </c>
      <c r="P131" s="82">
        <f t="shared" si="5"/>
        <v>7219983</v>
      </c>
      <c r="Q131" s="134">
        <f>O131</f>
        <v>1000</v>
      </c>
      <c r="R131" s="45" t="s">
        <v>1281</v>
      </c>
    </row>
    <row r="132" spans="1:18" ht="54.95" customHeight="1" x14ac:dyDescent="0.2">
      <c r="A132" s="9">
        <v>130</v>
      </c>
      <c r="B132" s="22">
        <v>31</v>
      </c>
      <c r="C132" s="15" t="s">
        <v>334</v>
      </c>
      <c r="D132" s="15" t="s">
        <v>89</v>
      </c>
      <c r="E132" s="23" t="s">
        <v>10</v>
      </c>
      <c r="F132" s="23" t="s">
        <v>10</v>
      </c>
      <c r="G132" s="110" t="s">
        <v>10</v>
      </c>
      <c r="H132" s="110" t="s">
        <v>10</v>
      </c>
      <c r="I132" s="7" t="s">
        <v>1655</v>
      </c>
      <c r="J132" s="15" t="s">
        <v>366</v>
      </c>
      <c r="K132" s="15" t="s">
        <v>367</v>
      </c>
      <c r="L132" s="3" t="s">
        <v>368</v>
      </c>
      <c r="M132" s="17">
        <v>1375</v>
      </c>
      <c r="N132" s="17"/>
      <c r="O132" s="18">
        <f t="shared" si="9"/>
        <v>1375</v>
      </c>
      <c r="P132" s="82">
        <f t="shared" si="5"/>
        <v>7221358</v>
      </c>
      <c r="Q132" s="134">
        <f>O132</f>
        <v>1375</v>
      </c>
      <c r="R132" s="45" t="s">
        <v>1282</v>
      </c>
    </row>
    <row r="133" spans="1:18" ht="54.95" customHeight="1" x14ac:dyDescent="0.2">
      <c r="A133" s="9">
        <v>131</v>
      </c>
      <c r="B133" s="22">
        <v>31</v>
      </c>
      <c r="C133" s="15" t="s">
        <v>334</v>
      </c>
      <c r="D133" s="15" t="s">
        <v>9</v>
      </c>
      <c r="E133" s="23" t="s">
        <v>2</v>
      </c>
      <c r="F133" s="23" t="s">
        <v>2</v>
      </c>
      <c r="G133" s="59" t="str">
        <f t="shared" ref="G133:H137" si="10">F133</f>
        <v>M</v>
      </c>
      <c r="H133" s="59" t="str">
        <f t="shared" si="10"/>
        <v>M</v>
      </c>
      <c r="I133" s="7" t="s">
        <v>1655</v>
      </c>
      <c r="J133" s="15" t="s">
        <v>425</v>
      </c>
      <c r="K133" s="15" t="s">
        <v>426</v>
      </c>
      <c r="L133" s="15" t="s">
        <v>427</v>
      </c>
      <c r="M133" s="17">
        <v>750</v>
      </c>
      <c r="N133" s="17"/>
      <c r="O133" s="82">
        <f t="shared" si="9"/>
        <v>750</v>
      </c>
      <c r="P133" s="82">
        <f t="shared" ref="P133:P196" si="11">O133+P132</f>
        <v>7222108</v>
      </c>
      <c r="Q133" s="82"/>
      <c r="R133" s="44"/>
    </row>
    <row r="134" spans="1:18" ht="54.95" customHeight="1" x14ac:dyDescent="0.2">
      <c r="A134" s="9">
        <v>132</v>
      </c>
      <c r="B134" s="26">
        <v>31</v>
      </c>
      <c r="C134" s="15" t="s">
        <v>334</v>
      </c>
      <c r="D134" s="15" t="s">
        <v>1618</v>
      </c>
      <c r="E134" s="110" t="s">
        <v>2</v>
      </c>
      <c r="F134" s="110" t="s">
        <v>2</v>
      </c>
      <c r="G134" s="116" t="str">
        <f t="shared" si="10"/>
        <v>M</v>
      </c>
      <c r="H134" s="116" t="str">
        <f t="shared" si="10"/>
        <v>M</v>
      </c>
      <c r="I134" s="7" t="s">
        <v>1655</v>
      </c>
      <c r="J134" s="15" t="s">
        <v>422</v>
      </c>
      <c r="K134" s="15" t="s">
        <v>423</v>
      </c>
      <c r="L134" s="15" t="s">
        <v>424</v>
      </c>
      <c r="M134" s="17">
        <v>2500</v>
      </c>
      <c r="N134" s="17"/>
      <c r="O134" s="82">
        <f t="shared" si="9"/>
        <v>2500</v>
      </c>
      <c r="P134" s="82">
        <f t="shared" si="11"/>
        <v>7224608</v>
      </c>
      <c r="Q134" s="44"/>
      <c r="R134" s="44"/>
    </row>
    <row r="135" spans="1:18" ht="54.95" customHeight="1" x14ac:dyDescent="0.2">
      <c r="A135" s="9">
        <v>133</v>
      </c>
      <c r="B135" s="22">
        <v>31</v>
      </c>
      <c r="C135" s="15" t="s">
        <v>334</v>
      </c>
      <c r="D135" s="15" t="s">
        <v>9</v>
      </c>
      <c r="E135" s="23" t="s">
        <v>3</v>
      </c>
      <c r="F135" s="23" t="s">
        <v>3</v>
      </c>
      <c r="G135" s="59" t="str">
        <f t="shared" si="10"/>
        <v>L</v>
      </c>
      <c r="H135" s="59" t="str">
        <f t="shared" si="10"/>
        <v>L</v>
      </c>
      <c r="I135" s="7" t="s">
        <v>1655</v>
      </c>
      <c r="J135" s="15" t="s">
        <v>477</v>
      </c>
      <c r="K135" s="15" t="s">
        <v>478</v>
      </c>
      <c r="L135" s="3" t="s">
        <v>427</v>
      </c>
      <c r="M135" s="17">
        <v>750</v>
      </c>
      <c r="N135" s="17"/>
      <c r="O135" s="82">
        <f t="shared" si="9"/>
        <v>750</v>
      </c>
      <c r="P135" s="82">
        <f t="shared" si="11"/>
        <v>7225358</v>
      </c>
      <c r="Q135" s="82"/>
      <c r="R135" s="44"/>
    </row>
    <row r="136" spans="1:18" ht="54.95" customHeight="1" x14ac:dyDescent="0.2">
      <c r="A136" s="9">
        <v>134</v>
      </c>
      <c r="B136" s="22">
        <v>31</v>
      </c>
      <c r="C136" s="15" t="s">
        <v>334</v>
      </c>
      <c r="D136" s="15" t="s">
        <v>1618</v>
      </c>
      <c r="E136" s="110" t="s">
        <v>3</v>
      </c>
      <c r="F136" s="110" t="s">
        <v>3</v>
      </c>
      <c r="G136" s="116" t="str">
        <f t="shared" si="10"/>
        <v>L</v>
      </c>
      <c r="H136" s="116" t="str">
        <f t="shared" si="10"/>
        <v>L</v>
      </c>
      <c r="I136" s="7" t="s">
        <v>1655</v>
      </c>
      <c r="J136" s="15" t="s">
        <v>479</v>
      </c>
      <c r="K136" s="15" t="s">
        <v>480</v>
      </c>
      <c r="L136" s="15" t="s">
        <v>481</v>
      </c>
      <c r="M136" s="17">
        <v>1000</v>
      </c>
      <c r="N136" s="17"/>
      <c r="O136" s="82">
        <f t="shared" si="9"/>
        <v>1000</v>
      </c>
      <c r="P136" s="82">
        <f t="shared" si="11"/>
        <v>7226358</v>
      </c>
      <c r="Q136" s="44"/>
      <c r="R136" s="44"/>
    </row>
    <row r="137" spans="1:18" ht="54.95" customHeight="1" x14ac:dyDescent="0.2">
      <c r="A137" s="9">
        <v>135</v>
      </c>
      <c r="B137" s="22">
        <v>31</v>
      </c>
      <c r="C137" s="15" t="s">
        <v>334</v>
      </c>
      <c r="D137" s="15" t="s">
        <v>1618</v>
      </c>
      <c r="E137" s="110" t="s">
        <v>3</v>
      </c>
      <c r="F137" s="110" t="s">
        <v>3</v>
      </c>
      <c r="G137" s="116" t="str">
        <f t="shared" si="10"/>
        <v>L</v>
      </c>
      <c r="H137" s="116" t="str">
        <f t="shared" si="10"/>
        <v>L</v>
      </c>
      <c r="I137" s="7" t="s">
        <v>1655</v>
      </c>
      <c r="J137" s="15" t="s">
        <v>474</v>
      </c>
      <c r="K137" s="27" t="s">
        <v>475</v>
      </c>
      <c r="L137" s="15" t="s">
        <v>476</v>
      </c>
      <c r="M137" s="17">
        <v>1350</v>
      </c>
      <c r="N137" s="17"/>
      <c r="O137" s="82">
        <f t="shared" si="9"/>
        <v>1350</v>
      </c>
      <c r="P137" s="82">
        <f t="shared" si="11"/>
        <v>7227708</v>
      </c>
      <c r="Q137" s="44"/>
      <c r="R137" s="44"/>
    </row>
    <row r="138" spans="1:18" ht="54.95" customHeight="1" x14ac:dyDescent="0.2">
      <c r="A138" s="9">
        <v>136</v>
      </c>
      <c r="B138" s="49">
        <v>31</v>
      </c>
      <c r="C138" s="15" t="s">
        <v>341</v>
      </c>
      <c r="D138" s="15" t="s">
        <v>89</v>
      </c>
      <c r="E138" s="23" t="s">
        <v>10</v>
      </c>
      <c r="F138" s="23" t="s">
        <v>10</v>
      </c>
      <c r="G138" s="109" t="s">
        <v>10</v>
      </c>
      <c r="H138" s="109" t="s">
        <v>10</v>
      </c>
      <c r="I138" s="7" t="s">
        <v>1657</v>
      </c>
      <c r="J138" s="15" t="s">
        <v>342</v>
      </c>
      <c r="K138" s="27" t="s">
        <v>343</v>
      </c>
      <c r="L138" s="27" t="s">
        <v>344</v>
      </c>
      <c r="M138" s="17">
        <v>2500</v>
      </c>
      <c r="N138" s="17"/>
      <c r="O138" s="18">
        <f t="shared" si="9"/>
        <v>2500</v>
      </c>
      <c r="P138" s="82">
        <f t="shared" si="11"/>
        <v>7230208</v>
      </c>
      <c r="Q138" s="134">
        <f>O138</f>
        <v>2500</v>
      </c>
      <c r="R138" s="45" t="s">
        <v>1281</v>
      </c>
    </row>
    <row r="139" spans="1:18" ht="54.95" customHeight="1" x14ac:dyDescent="0.2">
      <c r="A139" s="9">
        <v>137</v>
      </c>
      <c r="B139" s="26">
        <v>31</v>
      </c>
      <c r="C139" s="15" t="s">
        <v>369</v>
      </c>
      <c r="D139" s="15" t="s">
        <v>89</v>
      </c>
      <c r="E139" s="23" t="s">
        <v>10</v>
      </c>
      <c r="F139" s="23" t="s">
        <v>10</v>
      </c>
      <c r="G139" s="110" t="s">
        <v>10</v>
      </c>
      <c r="H139" s="110" t="s">
        <v>10</v>
      </c>
      <c r="I139" s="7" t="s">
        <v>1658</v>
      </c>
      <c r="J139" s="15" t="s">
        <v>370</v>
      </c>
      <c r="K139" s="27" t="s">
        <v>371</v>
      </c>
      <c r="L139" s="27" t="s">
        <v>372</v>
      </c>
      <c r="M139" s="17">
        <v>2500</v>
      </c>
      <c r="N139" s="17"/>
      <c r="O139" s="18">
        <f t="shared" si="9"/>
        <v>2500</v>
      </c>
      <c r="P139" s="82">
        <f t="shared" si="11"/>
        <v>7232708</v>
      </c>
      <c r="Q139" s="134">
        <f>O139</f>
        <v>2500</v>
      </c>
      <c r="R139" s="45" t="s">
        <v>1282</v>
      </c>
    </row>
    <row r="140" spans="1:18" ht="54.95" customHeight="1" x14ac:dyDescent="0.2">
      <c r="A140" s="9">
        <v>138</v>
      </c>
      <c r="B140" s="26">
        <v>31</v>
      </c>
      <c r="C140" s="15" t="s">
        <v>369</v>
      </c>
      <c r="D140" s="15" t="s">
        <v>89</v>
      </c>
      <c r="E140" s="23" t="s">
        <v>10</v>
      </c>
      <c r="F140" s="23" t="s">
        <v>10</v>
      </c>
      <c r="G140" s="110" t="s">
        <v>10</v>
      </c>
      <c r="H140" s="110" t="s">
        <v>10</v>
      </c>
      <c r="I140" s="7" t="s">
        <v>1658</v>
      </c>
      <c r="J140" s="15" t="s">
        <v>387</v>
      </c>
      <c r="K140" s="15" t="s">
        <v>388</v>
      </c>
      <c r="L140" s="27" t="s">
        <v>389</v>
      </c>
      <c r="M140" s="17">
        <v>2500</v>
      </c>
      <c r="N140" s="17"/>
      <c r="O140" s="18">
        <f t="shared" si="9"/>
        <v>2500</v>
      </c>
      <c r="P140" s="82">
        <f t="shared" si="11"/>
        <v>7235208</v>
      </c>
      <c r="Q140" s="134">
        <f>O140</f>
        <v>2500</v>
      </c>
      <c r="R140" s="45" t="s">
        <v>1283</v>
      </c>
    </row>
    <row r="141" spans="1:18" ht="54.95" customHeight="1" x14ac:dyDescent="0.2">
      <c r="A141" s="9">
        <v>139</v>
      </c>
      <c r="B141" s="26">
        <v>31</v>
      </c>
      <c r="C141" s="15" t="s">
        <v>369</v>
      </c>
      <c r="D141" s="15" t="s">
        <v>9</v>
      </c>
      <c r="E141" s="23" t="s">
        <v>2</v>
      </c>
      <c r="F141" s="23" t="s">
        <v>2</v>
      </c>
      <c r="G141" s="59" t="str">
        <f t="shared" ref="G141:H152" si="12">F141</f>
        <v>M</v>
      </c>
      <c r="H141" s="59" t="str">
        <f t="shared" si="12"/>
        <v>M</v>
      </c>
      <c r="I141" s="7" t="s">
        <v>1658</v>
      </c>
      <c r="J141" s="15" t="s">
        <v>428</v>
      </c>
      <c r="K141" s="15" t="s">
        <v>429</v>
      </c>
      <c r="L141" s="27" t="s">
        <v>430</v>
      </c>
      <c r="M141" s="17">
        <v>30000</v>
      </c>
      <c r="N141" s="17"/>
      <c r="O141" s="82">
        <f t="shared" si="9"/>
        <v>30000</v>
      </c>
      <c r="P141" s="82">
        <f t="shared" si="11"/>
        <v>7265208</v>
      </c>
      <c r="Q141" s="82"/>
      <c r="R141" s="44"/>
    </row>
    <row r="142" spans="1:18" ht="54.95" customHeight="1" x14ac:dyDescent="0.2">
      <c r="A142" s="9">
        <v>140</v>
      </c>
      <c r="B142" s="26">
        <v>31</v>
      </c>
      <c r="C142" s="15" t="s">
        <v>369</v>
      </c>
      <c r="D142" s="15" t="s">
        <v>1618</v>
      </c>
      <c r="E142" s="110" t="s">
        <v>2</v>
      </c>
      <c r="F142" s="110" t="s">
        <v>2</v>
      </c>
      <c r="G142" s="116" t="str">
        <f t="shared" si="12"/>
        <v>M</v>
      </c>
      <c r="H142" s="116" t="str">
        <f t="shared" si="12"/>
        <v>M</v>
      </c>
      <c r="I142" s="7" t="s">
        <v>1658</v>
      </c>
      <c r="J142" s="15" t="s">
        <v>431</v>
      </c>
      <c r="K142" s="27" t="s">
        <v>432</v>
      </c>
      <c r="L142" s="27" t="s">
        <v>372</v>
      </c>
      <c r="M142" s="17">
        <v>5000</v>
      </c>
      <c r="N142" s="17"/>
      <c r="O142" s="82">
        <f t="shared" si="9"/>
        <v>5000</v>
      </c>
      <c r="P142" s="82">
        <f t="shared" si="11"/>
        <v>7270208</v>
      </c>
      <c r="Q142" s="44"/>
      <c r="R142" s="44"/>
    </row>
    <row r="143" spans="1:18" ht="54.95" customHeight="1" x14ac:dyDescent="0.2">
      <c r="A143" s="9">
        <v>141</v>
      </c>
      <c r="B143" s="22">
        <v>31</v>
      </c>
      <c r="C143" s="15" t="s">
        <v>369</v>
      </c>
      <c r="D143" s="15" t="s">
        <v>9</v>
      </c>
      <c r="E143" s="23" t="s">
        <v>3</v>
      </c>
      <c r="F143" s="23" t="s">
        <v>3</v>
      </c>
      <c r="G143" s="59" t="str">
        <f t="shared" si="12"/>
        <v>L</v>
      </c>
      <c r="H143" s="59" t="str">
        <f t="shared" si="12"/>
        <v>L</v>
      </c>
      <c r="I143" s="7" t="s">
        <v>1658</v>
      </c>
      <c r="J143" s="15" t="s">
        <v>482</v>
      </c>
      <c r="K143" s="15" t="s">
        <v>483</v>
      </c>
      <c r="L143" s="27" t="s">
        <v>484</v>
      </c>
      <c r="M143" s="17">
        <v>5000</v>
      </c>
      <c r="N143" s="17"/>
      <c r="O143" s="82">
        <f t="shared" si="9"/>
        <v>5000</v>
      </c>
      <c r="P143" s="82">
        <f t="shared" si="11"/>
        <v>7275208</v>
      </c>
      <c r="Q143" s="82"/>
      <c r="R143" s="44"/>
    </row>
    <row r="144" spans="1:18" ht="54.95" customHeight="1" x14ac:dyDescent="0.2">
      <c r="A144" s="9">
        <v>142</v>
      </c>
      <c r="B144" s="22">
        <v>31</v>
      </c>
      <c r="C144" s="15" t="s">
        <v>373</v>
      </c>
      <c r="D144" s="15" t="s">
        <v>9</v>
      </c>
      <c r="E144" s="23" t="s">
        <v>10</v>
      </c>
      <c r="F144" s="23" t="s">
        <v>10</v>
      </c>
      <c r="G144" s="59" t="str">
        <f t="shared" si="12"/>
        <v>H</v>
      </c>
      <c r="H144" s="59" t="str">
        <f t="shared" si="12"/>
        <v>H</v>
      </c>
      <c r="I144" s="7" t="s">
        <v>1659</v>
      </c>
      <c r="J144" s="15" t="s">
        <v>374</v>
      </c>
      <c r="K144" s="15" t="s">
        <v>375</v>
      </c>
      <c r="L144" s="27" t="s">
        <v>376</v>
      </c>
      <c r="M144" s="17">
        <v>500</v>
      </c>
      <c r="N144" s="17"/>
      <c r="O144" s="82">
        <f t="shared" si="9"/>
        <v>500</v>
      </c>
      <c r="P144" s="82">
        <f t="shared" si="11"/>
        <v>7275708</v>
      </c>
      <c r="Q144" s="82"/>
      <c r="R144" s="45" t="s">
        <v>1282</v>
      </c>
    </row>
    <row r="145" spans="1:18" ht="54.95" customHeight="1" x14ac:dyDescent="0.2">
      <c r="A145" s="9">
        <v>143</v>
      </c>
      <c r="B145" s="22">
        <v>31</v>
      </c>
      <c r="C145" s="15" t="s">
        <v>373</v>
      </c>
      <c r="D145" s="15" t="s">
        <v>9</v>
      </c>
      <c r="E145" s="23" t="s">
        <v>10</v>
      </c>
      <c r="F145" s="23" t="s">
        <v>2</v>
      </c>
      <c r="G145" s="59" t="str">
        <f t="shared" si="12"/>
        <v>M</v>
      </c>
      <c r="H145" s="59" t="str">
        <f t="shared" si="12"/>
        <v>M</v>
      </c>
      <c r="I145" s="7" t="s">
        <v>1659</v>
      </c>
      <c r="J145" s="15" t="s">
        <v>390</v>
      </c>
      <c r="K145" s="15" t="s">
        <v>391</v>
      </c>
      <c r="L145" s="15" t="s">
        <v>392</v>
      </c>
      <c r="M145" s="17">
        <v>3000</v>
      </c>
      <c r="N145" s="17"/>
      <c r="O145" s="82">
        <f t="shared" si="9"/>
        <v>3000</v>
      </c>
      <c r="P145" s="82">
        <f t="shared" si="11"/>
        <v>7278708</v>
      </c>
      <c r="Q145" s="82"/>
      <c r="R145" s="44"/>
    </row>
    <row r="146" spans="1:18" ht="54.95" customHeight="1" x14ac:dyDescent="0.2">
      <c r="A146" s="9">
        <v>144</v>
      </c>
      <c r="B146" s="22">
        <v>31</v>
      </c>
      <c r="C146" s="15" t="s">
        <v>373</v>
      </c>
      <c r="D146" s="15" t="s">
        <v>9</v>
      </c>
      <c r="E146" s="23" t="s">
        <v>2</v>
      </c>
      <c r="F146" s="23" t="s">
        <v>2</v>
      </c>
      <c r="G146" s="59" t="str">
        <f t="shared" si="12"/>
        <v>M</v>
      </c>
      <c r="H146" s="59" t="str">
        <f t="shared" si="12"/>
        <v>M</v>
      </c>
      <c r="I146" s="7" t="s">
        <v>1659</v>
      </c>
      <c r="J146" s="15" t="s">
        <v>436</v>
      </c>
      <c r="K146" s="15" t="s">
        <v>437</v>
      </c>
      <c r="L146" s="15" t="s">
        <v>438</v>
      </c>
      <c r="M146" s="17">
        <v>700</v>
      </c>
      <c r="N146" s="17"/>
      <c r="O146" s="82">
        <f t="shared" si="9"/>
        <v>700</v>
      </c>
      <c r="P146" s="82">
        <f t="shared" si="11"/>
        <v>7279408</v>
      </c>
      <c r="Q146" s="82"/>
      <c r="R146" s="44"/>
    </row>
    <row r="147" spans="1:18" ht="54.95" customHeight="1" x14ac:dyDescent="0.2">
      <c r="A147" s="9">
        <v>145</v>
      </c>
      <c r="B147" s="22">
        <v>31</v>
      </c>
      <c r="C147" s="15" t="s">
        <v>373</v>
      </c>
      <c r="D147" s="15" t="s">
        <v>1618</v>
      </c>
      <c r="E147" s="110" t="s">
        <v>2</v>
      </c>
      <c r="F147" s="110" t="s">
        <v>2</v>
      </c>
      <c r="G147" s="116" t="str">
        <f t="shared" si="12"/>
        <v>M</v>
      </c>
      <c r="H147" s="116" t="str">
        <f t="shared" si="12"/>
        <v>M</v>
      </c>
      <c r="I147" s="7" t="s">
        <v>1659</v>
      </c>
      <c r="J147" s="15" t="s">
        <v>439</v>
      </c>
      <c r="K147" s="15" t="s">
        <v>440</v>
      </c>
      <c r="L147" s="15" t="s">
        <v>441</v>
      </c>
      <c r="M147" s="17">
        <v>1500</v>
      </c>
      <c r="N147" s="17"/>
      <c r="O147" s="82">
        <f t="shared" si="9"/>
        <v>1500</v>
      </c>
      <c r="P147" s="82">
        <f t="shared" si="11"/>
        <v>7280908</v>
      </c>
      <c r="Q147" s="44"/>
      <c r="R147" s="44"/>
    </row>
    <row r="148" spans="1:18" ht="54.95" customHeight="1" x14ac:dyDescent="0.2">
      <c r="A148" s="9">
        <v>146</v>
      </c>
      <c r="B148" s="22">
        <v>31</v>
      </c>
      <c r="C148" s="15" t="s">
        <v>373</v>
      </c>
      <c r="D148" s="15" t="s">
        <v>89</v>
      </c>
      <c r="E148" s="23" t="s">
        <v>2</v>
      </c>
      <c r="F148" s="23" t="s">
        <v>2</v>
      </c>
      <c r="G148" s="26" t="str">
        <f t="shared" si="12"/>
        <v>M</v>
      </c>
      <c r="H148" s="26" t="str">
        <f t="shared" si="12"/>
        <v>M</v>
      </c>
      <c r="I148" s="7" t="s">
        <v>1659</v>
      </c>
      <c r="J148" s="15" t="s">
        <v>433</v>
      </c>
      <c r="K148" s="15" t="s">
        <v>434</v>
      </c>
      <c r="L148" s="15" t="s">
        <v>435</v>
      </c>
      <c r="M148" s="17">
        <v>3000</v>
      </c>
      <c r="N148" s="17"/>
      <c r="O148" s="18">
        <f t="shared" si="9"/>
        <v>3000</v>
      </c>
      <c r="P148" s="82">
        <f t="shared" si="11"/>
        <v>7283908</v>
      </c>
      <c r="Q148" s="40"/>
      <c r="R148" s="41"/>
    </row>
    <row r="149" spans="1:18" ht="54.95" customHeight="1" x14ac:dyDescent="0.2">
      <c r="A149" s="9">
        <v>147</v>
      </c>
      <c r="B149" s="22">
        <v>31</v>
      </c>
      <c r="C149" s="15" t="s">
        <v>373</v>
      </c>
      <c r="D149" s="15" t="s">
        <v>9</v>
      </c>
      <c r="E149" s="23" t="s">
        <v>3</v>
      </c>
      <c r="F149" s="23" t="s">
        <v>3</v>
      </c>
      <c r="G149" s="59" t="str">
        <f t="shared" si="12"/>
        <v>L</v>
      </c>
      <c r="H149" s="59" t="str">
        <f t="shared" si="12"/>
        <v>L</v>
      </c>
      <c r="I149" s="7" t="s">
        <v>1659</v>
      </c>
      <c r="J149" s="15" t="s">
        <v>485</v>
      </c>
      <c r="K149" s="15" t="s">
        <v>486</v>
      </c>
      <c r="L149" s="15" t="s">
        <v>487</v>
      </c>
      <c r="M149" s="17">
        <v>5000</v>
      </c>
      <c r="N149" s="17"/>
      <c r="O149" s="82">
        <f t="shared" si="9"/>
        <v>5000</v>
      </c>
      <c r="P149" s="82">
        <f t="shared" si="11"/>
        <v>7288908</v>
      </c>
      <c r="Q149" s="82"/>
      <c r="R149" s="44"/>
    </row>
    <row r="150" spans="1:18" ht="54.95" customHeight="1" x14ac:dyDescent="0.2">
      <c r="A150" s="9">
        <v>148</v>
      </c>
      <c r="B150" s="26">
        <v>31</v>
      </c>
      <c r="C150" s="27" t="s">
        <v>377</v>
      </c>
      <c r="D150" s="25" t="s">
        <v>9</v>
      </c>
      <c r="E150" s="26" t="s">
        <v>10</v>
      </c>
      <c r="F150" s="26" t="s">
        <v>10</v>
      </c>
      <c r="G150" s="59" t="str">
        <f t="shared" si="12"/>
        <v>H</v>
      </c>
      <c r="H150" s="59" t="str">
        <f t="shared" si="12"/>
        <v>H</v>
      </c>
      <c r="I150" s="7" t="s">
        <v>1661</v>
      </c>
      <c r="J150" s="27" t="s">
        <v>381</v>
      </c>
      <c r="K150" s="27" t="s">
        <v>382</v>
      </c>
      <c r="L150" s="27" t="s">
        <v>383</v>
      </c>
      <c r="M150" s="52">
        <v>40000</v>
      </c>
      <c r="N150" s="52"/>
      <c r="O150" s="82">
        <f t="shared" si="9"/>
        <v>40000</v>
      </c>
      <c r="P150" s="82">
        <f t="shared" si="11"/>
        <v>7328908</v>
      </c>
      <c r="Q150" s="82"/>
      <c r="R150" s="45" t="s">
        <v>1282</v>
      </c>
    </row>
    <row r="151" spans="1:18" ht="54.95" customHeight="1" x14ac:dyDescent="0.2">
      <c r="A151" s="9">
        <v>149</v>
      </c>
      <c r="B151" s="22">
        <v>31</v>
      </c>
      <c r="C151" s="15" t="s">
        <v>377</v>
      </c>
      <c r="D151" s="15" t="s">
        <v>9</v>
      </c>
      <c r="E151" s="23" t="s">
        <v>10</v>
      </c>
      <c r="F151" s="23" t="s">
        <v>10</v>
      </c>
      <c r="G151" s="59" t="str">
        <f t="shared" si="12"/>
        <v>H</v>
      </c>
      <c r="H151" s="59" t="str">
        <f t="shared" si="12"/>
        <v>H</v>
      </c>
      <c r="I151" s="7" t="s">
        <v>1637</v>
      </c>
      <c r="J151" s="15" t="s">
        <v>514</v>
      </c>
      <c r="K151" s="15" t="s">
        <v>515</v>
      </c>
      <c r="L151" s="15" t="s">
        <v>516</v>
      </c>
      <c r="M151" s="17">
        <v>48000</v>
      </c>
      <c r="N151" s="17"/>
      <c r="O151" s="82">
        <f t="shared" si="9"/>
        <v>48000</v>
      </c>
      <c r="P151" s="82">
        <f t="shared" si="11"/>
        <v>7376908</v>
      </c>
      <c r="Q151" s="82"/>
      <c r="R151" s="24"/>
    </row>
    <row r="152" spans="1:18" ht="54.95" customHeight="1" x14ac:dyDescent="0.2">
      <c r="A152" s="9">
        <v>150</v>
      </c>
      <c r="B152" s="22">
        <v>31</v>
      </c>
      <c r="C152" s="15" t="s">
        <v>377</v>
      </c>
      <c r="D152" s="15" t="s">
        <v>9</v>
      </c>
      <c r="E152" s="23" t="s">
        <v>10</v>
      </c>
      <c r="F152" s="23" t="s">
        <v>10</v>
      </c>
      <c r="G152" s="59" t="str">
        <f t="shared" si="12"/>
        <v>H</v>
      </c>
      <c r="H152" s="59" t="str">
        <f t="shared" si="12"/>
        <v>H</v>
      </c>
      <c r="I152" s="7" t="s">
        <v>1637</v>
      </c>
      <c r="J152" s="15" t="s">
        <v>519</v>
      </c>
      <c r="K152" s="15" t="s">
        <v>520</v>
      </c>
      <c r="L152" s="15" t="s">
        <v>521</v>
      </c>
      <c r="M152" s="17">
        <v>15000</v>
      </c>
      <c r="N152" s="17"/>
      <c r="O152" s="82">
        <f t="shared" si="9"/>
        <v>15000</v>
      </c>
      <c r="P152" s="82">
        <f t="shared" si="11"/>
        <v>7391908</v>
      </c>
      <c r="Q152" s="82"/>
      <c r="R152" s="24"/>
    </row>
    <row r="153" spans="1:18" ht="54.95" customHeight="1" x14ac:dyDescent="0.2">
      <c r="A153" s="9">
        <v>151</v>
      </c>
      <c r="B153" s="26">
        <v>31</v>
      </c>
      <c r="C153" s="15" t="s">
        <v>377</v>
      </c>
      <c r="D153" s="15" t="s">
        <v>1618</v>
      </c>
      <c r="E153" s="110" t="s">
        <v>10</v>
      </c>
      <c r="F153" s="110" t="s">
        <v>10</v>
      </c>
      <c r="G153" s="111" t="s">
        <v>10</v>
      </c>
      <c r="H153" s="111" t="s">
        <v>10</v>
      </c>
      <c r="I153" s="7" t="s">
        <v>1660</v>
      </c>
      <c r="J153" s="15" t="s">
        <v>378</v>
      </c>
      <c r="K153" s="15" t="s">
        <v>379</v>
      </c>
      <c r="L153" s="15" t="s">
        <v>380</v>
      </c>
      <c r="M153" s="17">
        <v>0</v>
      </c>
      <c r="N153" s="17"/>
      <c r="O153" s="82">
        <f t="shared" si="9"/>
        <v>0</v>
      </c>
      <c r="P153" s="82">
        <f t="shared" si="11"/>
        <v>7391908</v>
      </c>
      <c r="Q153" s="24"/>
      <c r="R153" s="45" t="s">
        <v>1883</v>
      </c>
    </row>
    <row r="154" spans="1:18" ht="54.95" customHeight="1" x14ac:dyDescent="0.2">
      <c r="A154" s="9">
        <v>152</v>
      </c>
      <c r="B154" s="26">
        <v>31</v>
      </c>
      <c r="C154" s="27" t="s">
        <v>377</v>
      </c>
      <c r="D154" s="25" t="s">
        <v>17</v>
      </c>
      <c r="E154" s="26" t="s">
        <v>2</v>
      </c>
      <c r="F154" s="26" t="s">
        <v>2</v>
      </c>
      <c r="G154" s="26" t="s">
        <v>2</v>
      </c>
      <c r="H154" s="59" t="str">
        <f>G154</f>
        <v>M</v>
      </c>
      <c r="I154" s="7" t="s">
        <v>1660</v>
      </c>
      <c r="J154" s="27" t="s">
        <v>445</v>
      </c>
      <c r="K154" s="27" t="s">
        <v>446</v>
      </c>
      <c r="L154" s="27" t="s">
        <v>447</v>
      </c>
      <c r="M154" s="52">
        <v>0</v>
      </c>
      <c r="N154" s="52">
        <v>0</v>
      </c>
      <c r="O154" s="82">
        <v>0</v>
      </c>
      <c r="P154" s="82">
        <f t="shared" si="11"/>
        <v>7391908</v>
      </c>
      <c r="Q154" s="53"/>
      <c r="R154" s="53" t="s">
        <v>1840</v>
      </c>
    </row>
    <row r="155" spans="1:18" ht="54.95" customHeight="1" x14ac:dyDescent="0.2">
      <c r="A155" s="9">
        <v>153</v>
      </c>
      <c r="B155" s="49">
        <v>31</v>
      </c>
      <c r="C155" s="15" t="s">
        <v>377</v>
      </c>
      <c r="D155" s="15" t="s">
        <v>51</v>
      </c>
      <c r="E155" s="110" t="s">
        <v>2</v>
      </c>
      <c r="F155" s="110" t="s">
        <v>2</v>
      </c>
      <c r="H155" s="110"/>
      <c r="I155" s="7" t="s">
        <v>1662</v>
      </c>
      <c r="J155" s="15" t="s">
        <v>442</v>
      </c>
      <c r="K155" s="55" t="s">
        <v>443</v>
      </c>
      <c r="L155" s="15" t="s">
        <v>444</v>
      </c>
      <c r="M155" s="17">
        <v>0</v>
      </c>
      <c r="N155" s="17"/>
      <c r="O155" s="82">
        <v>0</v>
      </c>
      <c r="P155" s="82">
        <f t="shared" si="11"/>
        <v>7391908</v>
      </c>
      <c r="Q155" s="40"/>
      <c r="R155" s="48" t="s">
        <v>396</v>
      </c>
    </row>
    <row r="156" spans="1:18" ht="54.95" customHeight="1" x14ac:dyDescent="0.2">
      <c r="A156" s="9">
        <v>154</v>
      </c>
      <c r="B156" s="22">
        <v>31</v>
      </c>
      <c r="C156" s="27" t="s">
        <v>377</v>
      </c>
      <c r="D156" s="15" t="s">
        <v>1618</v>
      </c>
      <c r="E156" s="109" t="s">
        <v>3</v>
      </c>
      <c r="F156" s="109" t="s">
        <v>3</v>
      </c>
      <c r="G156" s="116" t="str">
        <f>F156</f>
        <v>L</v>
      </c>
      <c r="H156" s="116" t="str">
        <f>G156</f>
        <v>L</v>
      </c>
      <c r="I156" s="7" t="s">
        <v>1660</v>
      </c>
      <c r="J156" s="27" t="s">
        <v>488</v>
      </c>
      <c r="K156" s="27" t="s">
        <v>489</v>
      </c>
      <c r="L156" s="27" t="s">
        <v>490</v>
      </c>
      <c r="M156" s="52">
        <v>0</v>
      </c>
      <c r="N156" s="52"/>
      <c r="O156" s="82">
        <f t="shared" ref="O156:O163" si="13">M156</f>
        <v>0</v>
      </c>
      <c r="P156" s="82">
        <f t="shared" si="11"/>
        <v>7391908</v>
      </c>
      <c r="Q156" s="53"/>
      <c r="R156" s="54" t="s">
        <v>534</v>
      </c>
    </row>
    <row r="157" spans="1:18" ht="54.95" customHeight="1" x14ac:dyDescent="0.2">
      <c r="A157" s="9">
        <v>155</v>
      </c>
      <c r="B157" s="22">
        <v>31</v>
      </c>
      <c r="C157" s="15" t="s">
        <v>345</v>
      </c>
      <c r="D157" s="15" t="s">
        <v>1618</v>
      </c>
      <c r="E157" s="110" t="s">
        <v>10</v>
      </c>
      <c r="F157" s="110" t="s">
        <v>10</v>
      </c>
      <c r="G157" s="111" t="s">
        <v>10</v>
      </c>
      <c r="H157" s="111" t="s">
        <v>10</v>
      </c>
      <c r="I157" s="7" t="s">
        <v>1646</v>
      </c>
      <c r="J157" s="15" t="s">
        <v>346</v>
      </c>
      <c r="K157" s="15" t="s">
        <v>347</v>
      </c>
      <c r="L157" s="27" t="s">
        <v>497</v>
      </c>
      <c r="M157" s="17">
        <v>2000</v>
      </c>
      <c r="N157" s="17"/>
      <c r="O157" s="82">
        <f t="shared" si="13"/>
        <v>2000</v>
      </c>
      <c r="P157" s="82">
        <f t="shared" si="11"/>
        <v>7393908</v>
      </c>
      <c r="Q157" s="24"/>
      <c r="R157" s="45" t="s">
        <v>1281</v>
      </c>
    </row>
    <row r="158" spans="1:18" ht="54.95" customHeight="1" x14ac:dyDescent="0.2">
      <c r="A158" s="9">
        <v>156</v>
      </c>
      <c r="B158" s="22">
        <v>31</v>
      </c>
      <c r="C158" s="15" t="s">
        <v>345</v>
      </c>
      <c r="D158" s="15" t="s">
        <v>1618</v>
      </c>
      <c r="E158" s="110" t="s">
        <v>2</v>
      </c>
      <c r="F158" s="110" t="s">
        <v>2</v>
      </c>
      <c r="G158" s="116" t="str">
        <f t="shared" ref="G158:H161" si="14">F158</f>
        <v>M</v>
      </c>
      <c r="H158" s="116" t="str">
        <f t="shared" si="14"/>
        <v>M</v>
      </c>
      <c r="I158" s="7" t="s">
        <v>1646</v>
      </c>
      <c r="J158" s="15" t="s">
        <v>448</v>
      </c>
      <c r="K158" s="15" t="s">
        <v>449</v>
      </c>
      <c r="L158" s="15" t="s">
        <v>450</v>
      </c>
      <c r="M158" s="17">
        <v>18000</v>
      </c>
      <c r="N158" s="17"/>
      <c r="O158" s="82">
        <f t="shared" si="13"/>
        <v>18000</v>
      </c>
      <c r="P158" s="82">
        <f t="shared" si="11"/>
        <v>7411908</v>
      </c>
      <c r="Q158" s="24"/>
      <c r="R158" s="24"/>
    </row>
    <row r="159" spans="1:18" ht="54.95" customHeight="1" x14ac:dyDescent="0.2">
      <c r="A159" s="9">
        <v>157</v>
      </c>
      <c r="B159" s="22">
        <v>31</v>
      </c>
      <c r="C159" s="15" t="s">
        <v>345</v>
      </c>
      <c r="D159" s="15" t="s">
        <v>89</v>
      </c>
      <c r="E159" s="23" t="s">
        <v>2</v>
      </c>
      <c r="F159" s="23" t="s">
        <v>2</v>
      </c>
      <c r="G159" s="26" t="str">
        <f t="shared" si="14"/>
        <v>M</v>
      </c>
      <c r="H159" s="26" t="str">
        <f t="shared" si="14"/>
        <v>M</v>
      </c>
      <c r="I159" s="7" t="s">
        <v>1646</v>
      </c>
      <c r="J159" s="15" t="s">
        <v>451</v>
      </c>
      <c r="K159" s="15" t="s">
        <v>452</v>
      </c>
      <c r="L159" s="15" t="s">
        <v>453</v>
      </c>
      <c r="M159" s="17">
        <v>6226</v>
      </c>
      <c r="N159" s="17"/>
      <c r="O159" s="18">
        <f t="shared" si="13"/>
        <v>6226</v>
      </c>
      <c r="P159" s="82">
        <f t="shared" si="11"/>
        <v>7418134</v>
      </c>
      <c r="Q159" s="40"/>
      <c r="R159" s="24"/>
    </row>
    <row r="160" spans="1:18" ht="54.95" customHeight="1" x14ac:dyDescent="0.2">
      <c r="A160" s="9">
        <v>158</v>
      </c>
      <c r="B160" s="22">
        <v>31</v>
      </c>
      <c r="C160" s="15" t="s">
        <v>345</v>
      </c>
      <c r="D160" s="15" t="s">
        <v>1618</v>
      </c>
      <c r="E160" s="110" t="s">
        <v>3</v>
      </c>
      <c r="F160" s="110" t="s">
        <v>3</v>
      </c>
      <c r="G160" s="116" t="str">
        <f t="shared" si="14"/>
        <v>L</v>
      </c>
      <c r="H160" s="116" t="str">
        <f t="shared" si="14"/>
        <v>L</v>
      </c>
      <c r="I160" s="7" t="s">
        <v>1646</v>
      </c>
      <c r="J160" s="15" t="s">
        <v>491</v>
      </c>
      <c r="K160" s="15" t="s">
        <v>492</v>
      </c>
      <c r="L160" s="15" t="s">
        <v>493</v>
      </c>
      <c r="M160" s="17">
        <v>3390</v>
      </c>
      <c r="N160" s="17"/>
      <c r="O160" s="82">
        <f t="shared" si="13"/>
        <v>3390</v>
      </c>
      <c r="P160" s="82">
        <f t="shared" si="11"/>
        <v>7421524</v>
      </c>
      <c r="Q160" s="24"/>
      <c r="R160" s="24"/>
    </row>
    <row r="161" spans="1:18" ht="54.95" customHeight="1" x14ac:dyDescent="0.2">
      <c r="A161" s="9">
        <v>159</v>
      </c>
      <c r="B161" s="22">
        <v>31</v>
      </c>
      <c r="C161" s="15" t="s">
        <v>345</v>
      </c>
      <c r="D161" s="15" t="s">
        <v>1618</v>
      </c>
      <c r="E161" s="110" t="s">
        <v>3</v>
      </c>
      <c r="F161" s="110" t="s">
        <v>3</v>
      </c>
      <c r="G161" s="116" t="str">
        <f t="shared" si="14"/>
        <v>L</v>
      </c>
      <c r="H161" s="116" t="str">
        <f t="shared" si="14"/>
        <v>L</v>
      </c>
      <c r="I161" s="7" t="s">
        <v>1646</v>
      </c>
      <c r="J161" s="15" t="s">
        <v>494</v>
      </c>
      <c r="K161" s="15" t="s">
        <v>495</v>
      </c>
      <c r="L161" s="15" t="s">
        <v>496</v>
      </c>
      <c r="M161" s="17">
        <v>3129</v>
      </c>
      <c r="N161" s="17"/>
      <c r="O161" s="82">
        <f t="shared" si="13"/>
        <v>3129</v>
      </c>
      <c r="P161" s="82">
        <f t="shared" si="11"/>
        <v>7424653</v>
      </c>
      <c r="Q161" s="24"/>
      <c r="R161" s="24"/>
    </row>
    <row r="162" spans="1:18" ht="54.95" customHeight="1" x14ac:dyDescent="0.2">
      <c r="A162" s="9">
        <v>160</v>
      </c>
      <c r="B162" s="2">
        <v>32</v>
      </c>
      <c r="C162" s="15" t="s">
        <v>1278</v>
      </c>
      <c r="D162" s="15" t="s">
        <v>1618</v>
      </c>
      <c r="E162" s="112" t="s">
        <v>10</v>
      </c>
      <c r="F162" s="112" t="s">
        <v>10</v>
      </c>
      <c r="G162" s="111" t="s">
        <v>10</v>
      </c>
      <c r="H162" s="111" t="s">
        <v>10</v>
      </c>
      <c r="I162" s="7" t="s">
        <v>1663</v>
      </c>
      <c r="J162" s="27" t="s">
        <v>1067</v>
      </c>
      <c r="K162" s="27" t="s">
        <v>1068</v>
      </c>
      <c r="L162" s="57" t="s">
        <v>1069</v>
      </c>
      <c r="M162" s="17">
        <v>2000</v>
      </c>
      <c r="N162" s="17"/>
      <c r="O162" s="82">
        <f t="shared" si="13"/>
        <v>2000</v>
      </c>
      <c r="P162" s="82">
        <f t="shared" si="11"/>
        <v>7426653</v>
      </c>
      <c r="R162" s="40"/>
    </row>
    <row r="163" spans="1:18" ht="54.95" customHeight="1" x14ac:dyDescent="0.2">
      <c r="A163" s="9">
        <v>161</v>
      </c>
      <c r="B163" s="2">
        <v>32</v>
      </c>
      <c r="C163" s="15" t="s">
        <v>1278</v>
      </c>
      <c r="D163" s="58" t="s">
        <v>89</v>
      </c>
      <c r="E163" s="56" t="s">
        <v>10</v>
      </c>
      <c r="F163" s="56" t="s">
        <v>10</v>
      </c>
      <c r="G163" s="109" t="s">
        <v>10</v>
      </c>
      <c r="H163" s="109" t="s">
        <v>10</v>
      </c>
      <c r="I163" s="7" t="s">
        <v>1663</v>
      </c>
      <c r="J163" s="27" t="s">
        <v>1116</v>
      </c>
      <c r="K163" s="27" t="s">
        <v>1117</v>
      </c>
      <c r="L163" s="57" t="s">
        <v>1118</v>
      </c>
      <c r="M163" s="17">
        <v>1000</v>
      </c>
      <c r="N163" s="17"/>
      <c r="O163" s="18">
        <f t="shared" si="13"/>
        <v>1000</v>
      </c>
      <c r="P163" s="82">
        <f t="shared" si="11"/>
        <v>7427653</v>
      </c>
      <c r="Q163" s="134">
        <f>O163</f>
        <v>1000</v>
      </c>
      <c r="R163" s="40"/>
    </row>
    <row r="164" spans="1:18" ht="54.95" customHeight="1" x14ac:dyDescent="0.2">
      <c r="A164" s="9">
        <v>162</v>
      </c>
      <c r="B164" s="2">
        <v>32</v>
      </c>
      <c r="C164" s="15" t="s">
        <v>1070</v>
      </c>
      <c r="D164" s="15" t="s">
        <v>17</v>
      </c>
      <c r="E164" s="59" t="s">
        <v>10</v>
      </c>
      <c r="F164" s="59" t="s">
        <v>10</v>
      </c>
      <c r="G164" s="23" t="s">
        <v>10</v>
      </c>
      <c r="H164" s="59" t="str">
        <f>G164</f>
        <v>H</v>
      </c>
      <c r="I164" s="7" t="s">
        <v>1664</v>
      </c>
      <c r="J164" s="15" t="s">
        <v>1071</v>
      </c>
      <c r="K164" s="15" t="s">
        <v>1072</v>
      </c>
      <c r="L164" s="21"/>
      <c r="M164" s="17">
        <v>25000</v>
      </c>
      <c r="N164" s="17"/>
      <c r="O164" s="82">
        <v>25000</v>
      </c>
      <c r="P164" s="82">
        <f t="shared" si="11"/>
        <v>7452653</v>
      </c>
      <c r="R164" s="40"/>
    </row>
    <row r="165" spans="1:18" ht="54.95" customHeight="1" x14ac:dyDescent="0.2">
      <c r="A165" s="9">
        <v>163</v>
      </c>
      <c r="B165" s="2">
        <v>32</v>
      </c>
      <c r="C165" s="15" t="s">
        <v>1070</v>
      </c>
      <c r="D165" s="15" t="s">
        <v>17</v>
      </c>
      <c r="E165" s="59" t="s">
        <v>10</v>
      </c>
      <c r="F165" s="59" t="s">
        <v>10</v>
      </c>
      <c r="G165" s="23" t="s">
        <v>10</v>
      </c>
      <c r="H165" s="59" t="str">
        <f>G165</f>
        <v>H</v>
      </c>
      <c r="I165" s="7" t="s">
        <v>1664</v>
      </c>
      <c r="J165" s="15" t="s">
        <v>1071</v>
      </c>
      <c r="K165" s="15" t="s">
        <v>1072</v>
      </c>
      <c r="L165" s="21"/>
      <c r="M165" s="17">
        <v>0</v>
      </c>
      <c r="N165" s="17"/>
      <c r="O165" s="82">
        <v>0</v>
      </c>
      <c r="P165" s="82">
        <f t="shared" si="11"/>
        <v>7452653</v>
      </c>
      <c r="R165" s="40" t="s">
        <v>1874</v>
      </c>
    </row>
    <row r="166" spans="1:18" ht="54.95" customHeight="1" x14ac:dyDescent="0.2">
      <c r="A166" s="9">
        <v>164</v>
      </c>
      <c r="B166" s="2">
        <v>32</v>
      </c>
      <c r="C166" s="15" t="s">
        <v>1070</v>
      </c>
      <c r="D166" s="25" t="s">
        <v>51</v>
      </c>
      <c r="E166" s="112" t="s">
        <v>10</v>
      </c>
      <c r="F166" s="112" t="s">
        <v>10</v>
      </c>
      <c r="G166" s="112"/>
      <c r="H166" s="112"/>
      <c r="I166" s="7" t="s">
        <v>1666</v>
      </c>
      <c r="J166" s="27" t="s">
        <v>1140</v>
      </c>
      <c r="K166" s="27" t="s">
        <v>1141</v>
      </c>
      <c r="L166" s="57"/>
      <c r="M166" s="17">
        <v>0</v>
      </c>
      <c r="N166" s="17"/>
      <c r="O166" s="82">
        <v>0</v>
      </c>
      <c r="P166" s="82">
        <f t="shared" si="11"/>
        <v>7452653</v>
      </c>
      <c r="Q166" s="40"/>
      <c r="R166" s="40"/>
    </row>
    <row r="167" spans="1:18" ht="54.95" customHeight="1" x14ac:dyDescent="0.2">
      <c r="A167" s="9">
        <v>165</v>
      </c>
      <c r="B167" s="2">
        <v>32</v>
      </c>
      <c r="C167" s="15" t="s">
        <v>1070</v>
      </c>
      <c r="D167" s="15" t="s">
        <v>51</v>
      </c>
      <c r="E167" s="113" t="s">
        <v>10</v>
      </c>
      <c r="F167" s="113" t="s">
        <v>10</v>
      </c>
      <c r="G167" s="113"/>
      <c r="H167" s="113"/>
      <c r="I167" s="7" t="s">
        <v>1665</v>
      </c>
      <c r="J167" s="15" t="s">
        <v>1142</v>
      </c>
      <c r="K167" s="15" t="s">
        <v>1143</v>
      </c>
      <c r="L167" s="21"/>
      <c r="M167" s="17">
        <v>0</v>
      </c>
      <c r="N167" s="17"/>
      <c r="O167" s="82">
        <v>0</v>
      </c>
      <c r="P167" s="82">
        <f t="shared" si="11"/>
        <v>7452653</v>
      </c>
      <c r="Q167" s="40"/>
      <c r="R167" s="40"/>
    </row>
    <row r="168" spans="1:18" ht="54.95" customHeight="1" x14ac:dyDescent="0.2">
      <c r="A168" s="9">
        <v>166</v>
      </c>
      <c r="B168" s="2">
        <v>32</v>
      </c>
      <c r="C168" s="15" t="s">
        <v>1070</v>
      </c>
      <c r="D168" s="15" t="s">
        <v>51</v>
      </c>
      <c r="E168" s="113" t="s">
        <v>10</v>
      </c>
      <c r="F168" s="113" t="s">
        <v>10</v>
      </c>
      <c r="G168" s="113"/>
      <c r="H168" s="113"/>
      <c r="I168" s="7" t="s">
        <v>1664</v>
      </c>
      <c r="J168" s="15" t="s">
        <v>1144</v>
      </c>
      <c r="K168" s="15" t="s">
        <v>1145</v>
      </c>
      <c r="L168" s="21"/>
      <c r="M168" s="17">
        <v>0</v>
      </c>
      <c r="N168" s="17"/>
      <c r="O168" s="82">
        <v>0</v>
      </c>
      <c r="P168" s="82">
        <f t="shared" si="11"/>
        <v>7452653</v>
      </c>
      <c r="Q168" s="40"/>
      <c r="R168" s="40"/>
    </row>
    <row r="169" spans="1:18" ht="54.95" customHeight="1" x14ac:dyDescent="0.2">
      <c r="A169" s="9">
        <v>167</v>
      </c>
      <c r="B169" s="2">
        <v>32</v>
      </c>
      <c r="C169" s="15" t="s">
        <v>1070</v>
      </c>
      <c r="D169" s="15" t="s">
        <v>51</v>
      </c>
      <c r="E169" s="113" t="s">
        <v>10</v>
      </c>
      <c r="F169" s="113" t="s">
        <v>10</v>
      </c>
      <c r="G169" s="113"/>
      <c r="H169" s="113"/>
      <c r="I169" s="7" t="s">
        <v>1667</v>
      </c>
      <c r="J169" s="15" t="s">
        <v>1146</v>
      </c>
      <c r="K169" s="15" t="s">
        <v>1147</v>
      </c>
      <c r="L169" s="21"/>
      <c r="M169" s="17">
        <v>0</v>
      </c>
      <c r="N169" s="17"/>
      <c r="O169" s="82">
        <v>0</v>
      </c>
      <c r="P169" s="82">
        <f t="shared" si="11"/>
        <v>7452653</v>
      </c>
      <c r="Q169" s="40"/>
      <c r="R169" s="40"/>
    </row>
    <row r="170" spans="1:18" ht="54.95" customHeight="1" x14ac:dyDescent="0.2">
      <c r="A170" s="9">
        <v>168</v>
      </c>
      <c r="B170" s="2">
        <v>32</v>
      </c>
      <c r="C170" s="15" t="s">
        <v>1070</v>
      </c>
      <c r="D170" s="15" t="s">
        <v>89</v>
      </c>
      <c r="E170" s="59" t="s">
        <v>2</v>
      </c>
      <c r="F170" s="59" t="s">
        <v>2</v>
      </c>
      <c r="G170" s="26" t="str">
        <f>F170</f>
        <v>M</v>
      </c>
      <c r="H170" s="26" t="str">
        <f>G170</f>
        <v>M</v>
      </c>
      <c r="I170" s="7" t="s">
        <v>1665</v>
      </c>
      <c r="J170" s="60" t="s">
        <v>1170</v>
      </c>
      <c r="K170" s="27" t="s">
        <v>1171</v>
      </c>
      <c r="L170" s="61" t="s">
        <v>1172</v>
      </c>
      <c r="M170" s="17">
        <v>0</v>
      </c>
      <c r="N170" s="17"/>
      <c r="O170" s="18">
        <f>M170</f>
        <v>0</v>
      </c>
      <c r="P170" s="82">
        <f t="shared" si="11"/>
        <v>7452653</v>
      </c>
      <c r="Q170" s="40"/>
      <c r="R170" s="40"/>
    </row>
    <row r="171" spans="1:18" ht="54.95" customHeight="1" x14ac:dyDescent="0.2">
      <c r="A171" s="9">
        <v>169</v>
      </c>
      <c r="B171" s="2">
        <v>32</v>
      </c>
      <c r="C171" s="15" t="s">
        <v>1070</v>
      </c>
      <c r="D171" s="15" t="s">
        <v>51</v>
      </c>
      <c r="E171" s="113" t="s">
        <v>2</v>
      </c>
      <c r="F171" s="113" t="s">
        <v>2</v>
      </c>
      <c r="G171" s="113"/>
      <c r="H171" s="113"/>
      <c r="I171" s="7" t="s">
        <v>1664</v>
      </c>
      <c r="J171" s="60" t="s">
        <v>1173</v>
      </c>
      <c r="K171" s="27" t="s">
        <v>1174</v>
      </c>
      <c r="L171" s="57" t="s">
        <v>1175</v>
      </c>
      <c r="M171" s="17">
        <v>0</v>
      </c>
      <c r="N171" s="17"/>
      <c r="O171" s="82">
        <v>0</v>
      </c>
      <c r="P171" s="82">
        <f t="shared" si="11"/>
        <v>7452653</v>
      </c>
      <c r="Q171" s="40"/>
      <c r="R171" s="40"/>
    </row>
    <row r="172" spans="1:18" ht="54.95" customHeight="1" x14ac:dyDescent="0.2">
      <c r="A172" s="9">
        <v>170</v>
      </c>
      <c r="B172" s="2">
        <v>32</v>
      </c>
      <c r="C172" s="15" t="s">
        <v>1070</v>
      </c>
      <c r="D172" s="15" t="s">
        <v>51</v>
      </c>
      <c r="E172" s="113" t="s">
        <v>2</v>
      </c>
      <c r="F172" s="113" t="s">
        <v>2</v>
      </c>
      <c r="G172" s="113"/>
      <c r="H172" s="113"/>
      <c r="I172" s="7" t="s">
        <v>1667</v>
      </c>
      <c r="J172" s="60" t="s">
        <v>1176</v>
      </c>
      <c r="K172" s="27" t="s">
        <v>1177</v>
      </c>
      <c r="L172" s="57" t="s">
        <v>1178</v>
      </c>
      <c r="M172" s="17">
        <v>0</v>
      </c>
      <c r="N172" s="17"/>
      <c r="O172" s="82">
        <v>0</v>
      </c>
      <c r="P172" s="82">
        <f t="shared" si="11"/>
        <v>7452653</v>
      </c>
      <c r="Q172" s="40"/>
      <c r="R172" s="40"/>
    </row>
    <row r="173" spans="1:18" ht="54.95" customHeight="1" x14ac:dyDescent="0.2">
      <c r="A173" s="9">
        <v>171</v>
      </c>
      <c r="B173" s="2">
        <v>32</v>
      </c>
      <c r="C173" s="15" t="s">
        <v>1070</v>
      </c>
      <c r="D173" s="15" t="s">
        <v>51</v>
      </c>
      <c r="E173" s="113" t="s">
        <v>2</v>
      </c>
      <c r="F173" s="113" t="s">
        <v>2</v>
      </c>
      <c r="G173" s="113"/>
      <c r="H173" s="113"/>
      <c r="I173" s="7" t="s">
        <v>1667</v>
      </c>
      <c r="J173" s="60" t="s">
        <v>1179</v>
      </c>
      <c r="K173" s="27" t="s">
        <v>1180</v>
      </c>
      <c r="L173" s="21"/>
      <c r="M173" s="17">
        <v>0</v>
      </c>
      <c r="N173" s="17"/>
      <c r="O173" s="82">
        <v>0</v>
      </c>
      <c r="P173" s="82">
        <f t="shared" si="11"/>
        <v>7452653</v>
      </c>
      <c r="Q173" s="40"/>
      <c r="R173" s="40"/>
    </row>
    <row r="174" spans="1:18" ht="54.95" customHeight="1" x14ac:dyDescent="0.2">
      <c r="A174" s="9">
        <v>172</v>
      </c>
      <c r="B174" s="62">
        <v>32</v>
      </c>
      <c r="C174" s="63" t="s">
        <v>1406</v>
      </c>
      <c r="D174" s="64" t="s">
        <v>1339</v>
      </c>
      <c r="E174" s="121" t="s">
        <v>2</v>
      </c>
      <c r="F174" s="121" t="s">
        <v>3</v>
      </c>
      <c r="G174" s="121" t="s">
        <v>3</v>
      </c>
      <c r="H174" s="121" t="s">
        <v>3</v>
      </c>
      <c r="I174" s="7" t="s">
        <v>1668</v>
      </c>
      <c r="J174" s="63" t="s">
        <v>1407</v>
      </c>
      <c r="K174" s="63" t="s">
        <v>1408</v>
      </c>
      <c r="L174" s="63" t="s">
        <v>1409</v>
      </c>
      <c r="M174" s="65">
        <v>120000</v>
      </c>
      <c r="N174" s="65"/>
      <c r="O174" s="82">
        <f t="shared" ref="O174:O180" si="15">M174</f>
        <v>120000</v>
      </c>
      <c r="P174" s="82">
        <f t="shared" si="11"/>
        <v>7572653</v>
      </c>
    </row>
    <row r="175" spans="1:18" ht="54.95" customHeight="1" x14ac:dyDescent="0.2">
      <c r="A175" s="9">
        <v>173</v>
      </c>
      <c r="B175" s="2">
        <v>32</v>
      </c>
      <c r="C175" s="15" t="s">
        <v>1022</v>
      </c>
      <c r="D175" s="25" t="s">
        <v>9</v>
      </c>
      <c r="E175" s="56" t="s">
        <v>10</v>
      </c>
      <c r="F175" s="56" t="s">
        <v>10</v>
      </c>
      <c r="G175" s="59" t="str">
        <f>F175</f>
        <v>H</v>
      </c>
      <c r="H175" s="59" t="str">
        <f>G175</f>
        <v>H</v>
      </c>
      <c r="I175" s="7" t="s">
        <v>1669</v>
      </c>
      <c r="J175" s="27" t="s">
        <v>1023</v>
      </c>
      <c r="K175" s="27" t="s">
        <v>1024</v>
      </c>
      <c r="L175" s="57" t="s">
        <v>1025</v>
      </c>
      <c r="M175" s="17">
        <v>2000</v>
      </c>
      <c r="N175" s="17"/>
      <c r="O175" s="82">
        <f t="shared" si="15"/>
        <v>2000</v>
      </c>
      <c r="P175" s="82">
        <f t="shared" si="11"/>
        <v>7574653</v>
      </c>
      <c r="Q175" s="82"/>
      <c r="R175" s="40"/>
    </row>
    <row r="176" spans="1:18" ht="54.95" customHeight="1" x14ac:dyDescent="0.2">
      <c r="A176" s="9">
        <v>174</v>
      </c>
      <c r="B176" s="2">
        <v>32</v>
      </c>
      <c r="C176" s="15" t="s">
        <v>1022</v>
      </c>
      <c r="D176" s="15" t="s">
        <v>1618</v>
      </c>
      <c r="E176" s="113" t="s">
        <v>10</v>
      </c>
      <c r="F176" s="113" t="s">
        <v>10</v>
      </c>
      <c r="G176" s="111" t="s">
        <v>10</v>
      </c>
      <c r="H176" s="111" t="s">
        <v>10</v>
      </c>
      <c r="I176" s="7" t="s">
        <v>1669</v>
      </c>
      <c r="J176" s="15" t="s">
        <v>1076</v>
      </c>
      <c r="K176" s="15" t="s">
        <v>1077</v>
      </c>
      <c r="L176" s="21" t="s">
        <v>1078</v>
      </c>
      <c r="M176" s="17">
        <v>0</v>
      </c>
      <c r="N176" s="17"/>
      <c r="O176" s="82">
        <f t="shared" si="15"/>
        <v>0</v>
      </c>
      <c r="P176" s="82">
        <f t="shared" si="11"/>
        <v>7574653</v>
      </c>
      <c r="R176" s="40" t="s">
        <v>1879</v>
      </c>
    </row>
    <row r="177" spans="1:18" ht="54.95" customHeight="1" x14ac:dyDescent="0.2">
      <c r="A177" s="9">
        <v>175</v>
      </c>
      <c r="B177" s="2">
        <v>32</v>
      </c>
      <c r="C177" s="15" t="s">
        <v>1022</v>
      </c>
      <c r="D177" s="15" t="s">
        <v>1618</v>
      </c>
      <c r="E177" s="113" t="s">
        <v>10</v>
      </c>
      <c r="F177" s="113" t="s">
        <v>10</v>
      </c>
      <c r="G177" s="111" t="s">
        <v>10</v>
      </c>
      <c r="H177" s="111" t="s">
        <v>10</v>
      </c>
      <c r="I177" s="7" t="s">
        <v>1669</v>
      </c>
      <c r="J177" s="15" t="s">
        <v>1131</v>
      </c>
      <c r="K177" s="15" t="s">
        <v>1132</v>
      </c>
      <c r="L177" s="21" t="s">
        <v>1133</v>
      </c>
      <c r="M177" s="17">
        <v>1000</v>
      </c>
      <c r="N177" s="17"/>
      <c r="O177" s="82">
        <f t="shared" si="15"/>
        <v>1000</v>
      </c>
      <c r="P177" s="82">
        <f t="shared" si="11"/>
        <v>7575653</v>
      </c>
      <c r="R177" s="40"/>
    </row>
    <row r="178" spans="1:18" ht="54.95" customHeight="1" x14ac:dyDescent="0.2">
      <c r="A178" s="9">
        <v>176</v>
      </c>
      <c r="B178" s="2">
        <v>32</v>
      </c>
      <c r="C178" s="15" t="s">
        <v>1022</v>
      </c>
      <c r="D178" s="15" t="s">
        <v>89</v>
      </c>
      <c r="E178" s="59" t="s">
        <v>10</v>
      </c>
      <c r="F178" s="59" t="s">
        <v>10</v>
      </c>
      <c r="G178" s="109" t="s">
        <v>10</v>
      </c>
      <c r="H178" s="109" t="s">
        <v>10</v>
      </c>
      <c r="I178" s="7" t="s">
        <v>1671</v>
      </c>
      <c r="J178" s="15" t="s">
        <v>1128</v>
      </c>
      <c r="K178" s="15" t="s">
        <v>1129</v>
      </c>
      <c r="L178" s="21" t="s">
        <v>1130</v>
      </c>
      <c r="M178" s="17">
        <v>700</v>
      </c>
      <c r="N178" s="17"/>
      <c r="O178" s="18">
        <f t="shared" si="15"/>
        <v>700</v>
      </c>
      <c r="P178" s="82">
        <f t="shared" si="11"/>
        <v>7576353</v>
      </c>
      <c r="Q178" s="134">
        <f>O178</f>
        <v>700</v>
      </c>
      <c r="R178" s="40"/>
    </row>
    <row r="179" spans="1:18" ht="54.95" customHeight="1" x14ac:dyDescent="0.2">
      <c r="A179" s="9">
        <v>177</v>
      </c>
      <c r="B179" s="2">
        <v>32</v>
      </c>
      <c r="C179" s="15" t="s">
        <v>1022</v>
      </c>
      <c r="D179" s="15" t="s">
        <v>89</v>
      </c>
      <c r="E179" s="59" t="s">
        <v>10</v>
      </c>
      <c r="F179" s="59" t="s">
        <v>10</v>
      </c>
      <c r="G179" s="110" t="s">
        <v>10</v>
      </c>
      <c r="H179" s="110" t="s">
        <v>10</v>
      </c>
      <c r="I179" s="7" t="s">
        <v>1672</v>
      </c>
      <c r="J179" s="15" t="s">
        <v>1119</v>
      </c>
      <c r="K179" s="15" t="s">
        <v>1120</v>
      </c>
      <c r="L179" s="21" t="s">
        <v>1121</v>
      </c>
      <c r="M179" s="17">
        <v>500</v>
      </c>
      <c r="N179" s="17"/>
      <c r="O179" s="18">
        <f t="shared" si="15"/>
        <v>500</v>
      </c>
      <c r="P179" s="82">
        <f t="shared" si="11"/>
        <v>7576853</v>
      </c>
      <c r="Q179" s="134">
        <f>O179</f>
        <v>500</v>
      </c>
      <c r="R179" s="40"/>
    </row>
    <row r="180" spans="1:18" ht="54.95" customHeight="1" x14ac:dyDescent="0.2">
      <c r="A180" s="9">
        <v>178</v>
      </c>
      <c r="B180" s="62">
        <v>32</v>
      </c>
      <c r="C180" s="34" t="s">
        <v>1395</v>
      </c>
      <c r="D180" s="34" t="s">
        <v>1339</v>
      </c>
      <c r="E180" s="122" t="s">
        <v>10</v>
      </c>
      <c r="F180" s="122" t="s">
        <v>10</v>
      </c>
      <c r="G180" s="122" t="s">
        <v>10</v>
      </c>
      <c r="H180" s="122" t="s">
        <v>2</v>
      </c>
      <c r="I180" s="7" t="s">
        <v>1670</v>
      </c>
      <c r="J180" s="34" t="s">
        <v>1396</v>
      </c>
      <c r="K180" s="34" t="s">
        <v>1397</v>
      </c>
      <c r="L180" s="66" t="s">
        <v>1398</v>
      </c>
      <c r="M180" s="12">
        <v>120000</v>
      </c>
      <c r="N180" s="12"/>
      <c r="O180" s="82">
        <f t="shared" si="15"/>
        <v>120000</v>
      </c>
      <c r="P180" s="82">
        <f t="shared" si="11"/>
        <v>7696853</v>
      </c>
      <c r="R180" s="6" t="s">
        <v>1621</v>
      </c>
    </row>
    <row r="181" spans="1:18" ht="54.95" customHeight="1" x14ac:dyDescent="0.2">
      <c r="A181" s="9">
        <v>179</v>
      </c>
      <c r="B181" s="2">
        <v>32</v>
      </c>
      <c r="C181" s="15" t="s">
        <v>1022</v>
      </c>
      <c r="D181" s="15" t="s">
        <v>51</v>
      </c>
      <c r="E181" s="113" t="s">
        <v>10</v>
      </c>
      <c r="F181" s="113" t="s">
        <v>10</v>
      </c>
      <c r="G181" s="113"/>
      <c r="H181" s="113"/>
      <c r="I181" s="7" t="s">
        <v>1671</v>
      </c>
      <c r="J181" s="15" t="s">
        <v>1148</v>
      </c>
      <c r="K181" s="15" t="s">
        <v>1149</v>
      </c>
      <c r="L181" s="21" t="s">
        <v>1150</v>
      </c>
      <c r="M181" s="17">
        <v>0</v>
      </c>
      <c r="N181" s="17"/>
      <c r="O181" s="82">
        <v>0</v>
      </c>
      <c r="P181" s="82">
        <f t="shared" si="11"/>
        <v>7696853</v>
      </c>
      <c r="Q181" s="40"/>
      <c r="R181" s="40"/>
    </row>
    <row r="182" spans="1:18" ht="54.95" customHeight="1" x14ac:dyDescent="0.2">
      <c r="A182" s="9">
        <v>180</v>
      </c>
      <c r="B182" s="2">
        <v>32</v>
      </c>
      <c r="C182" s="15" t="s">
        <v>1151</v>
      </c>
      <c r="D182" s="25" t="s">
        <v>51</v>
      </c>
      <c r="E182" s="112" t="s">
        <v>10</v>
      </c>
      <c r="F182" s="112" t="s">
        <v>10</v>
      </c>
      <c r="G182" s="112"/>
      <c r="H182" s="112"/>
      <c r="I182" s="7" t="s">
        <v>1673</v>
      </c>
      <c r="J182" s="27" t="s">
        <v>1152</v>
      </c>
      <c r="K182" s="27" t="s">
        <v>1153</v>
      </c>
      <c r="L182" s="57" t="s">
        <v>1154</v>
      </c>
      <c r="M182" s="17">
        <v>0</v>
      </c>
      <c r="N182" s="17"/>
      <c r="O182" s="82">
        <v>0</v>
      </c>
      <c r="P182" s="82">
        <f t="shared" si="11"/>
        <v>7696853</v>
      </c>
      <c r="Q182" s="40"/>
      <c r="R182" s="40"/>
    </row>
    <row r="183" spans="1:18" ht="54.95" customHeight="1" x14ac:dyDescent="0.2">
      <c r="A183" s="9">
        <v>181</v>
      </c>
      <c r="B183" s="2">
        <v>32</v>
      </c>
      <c r="C183" s="15" t="s">
        <v>1151</v>
      </c>
      <c r="D183" s="15" t="s">
        <v>51</v>
      </c>
      <c r="E183" s="113" t="s">
        <v>10</v>
      </c>
      <c r="F183" s="113" t="s">
        <v>10</v>
      </c>
      <c r="G183" s="113"/>
      <c r="H183" s="113"/>
      <c r="I183" s="7" t="s">
        <v>1673</v>
      </c>
      <c r="J183" s="15" t="s">
        <v>1155</v>
      </c>
      <c r="K183" s="15" t="s">
        <v>1156</v>
      </c>
      <c r="L183" s="21" t="s">
        <v>1154</v>
      </c>
      <c r="M183" s="17">
        <v>0</v>
      </c>
      <c r="N183" s="17"/>
      <c r="O183" s="82">
        <v>0</v>
      </c>
      <c r="P183" s="82">
        <f t="shared" si="11"/>
        <v>7696853</v>
      </c>
      <c r="Q183" s="40"/>
      <c r="R183" s="40"/>
    </row>
    <row r="184" spans="1:18" ht="54.95" customHeight="1" x14ac:dyDescent="0.2">
      <c r="A184" s="9">
        <v>182</v>
      </c>
      <c r="B184" s="2">
        <v>32</v>
      </c>
      <c r="C184" s="15" t="s">
        <v>1018</v>
      </c>
      <c r="D184" s="15" t="s">
        <v>9</v>
      </c>
      <c r="E184" s="59" t="s">
        <v>10</v>
      </c>
      <c r="F184" s="59" t="s">
        <v>10</v>
      </c>
      <c r="G184" s="59" t="str">
        <f>F184</f>
        <v>H</v>
      </c>
      <c r="H184" s="59" t="str">
        <f>G184</f>
        <v>H</v>
      </c>
      <c r="I184" s="7" t="s">
        <v>1674</v>
      </c>
      <c r="J184" s="15" t="s">
        <v>1034</v>
      </c>
      <c r="K184" s="15" t="s">
        <v>1035</v>
      </c>
      <c r="L184" s="21" t="s">
        <v>1036</v>
      </c>
      <c r="M184" s="17">
        <v>300000</v>
      </c>
      <c r="N184" s="17"/>
      <c r="O184" s="82">
        <v>0</v>
      </c>
      <c r="P184" s="82">
        <f t="shared" si="11"/>
        <v>7696853</v>
      </c>
      <c r="Q184" s="82"/>
      <c r="R184" s="58" t="s">
        <v>1912</v>
      </c>
    </row>
    <row r="185" spans="1:18" ht="54.95" customHeight="1" x14ac:dyDescent="0.2">
      <c r="A185" s="9">
        <v>183</v>
      </c>
      <c r="B185" s="2">
        <v>32</v>
      </c>
      <c r="C185" s="15" t="s">
        <v>1018</v>
      </c>
      <c r="D185" s="15" t="s">
        <v>9</v>
      </c>
      <c r="E185" s="59" t="s">
        <v>10</v>
      </c>
      <c r="F185" s="59" t="s">
        <v>10</v>
      </c>
      <c r="G185" s="59" t="str">
        <f>F185</f>
        <v>H</v>
      </c>
      <c r="H185" s="59" t="str">
        <f>G185</f>
        <v>H</v>
      </c>
      <c r="I185" s="7" t="s">
        <v>1675</v>
      </c>
      <c r="J185" s="15" t="s">
        <v>1019</v>
      </c>
      <c r="K185" s="15" t="s">
        <v>1020</v>
      </c>
      <c r="L185" s="21" t="s">
        <v>1021</v>
      </c>
      <c r="M185" s="17">
        <v>10000</v>
      </c>
      <c r="N185" s="17"/>
      <c r="O185" s="82">
        <f>M185</f>
        <v>10000</v>
      </c>
      <c r="P185" s="82">
        <f t="shared" si="11"/>
        <v>7706853</v>
      </c>
      <c r="Q185" s="82"/>
      <c r="R185" s="58" t="s">
        <v>1905</v>
      </c>
    </row>
    <row r="186" spans="1:18" ht="54.95" customHeight="1" x14ac:dyDescent="0.2">
      <c r="A186" s="9">
        <v>184</v>
      </c>
      <c r="B186" s="2">
        <v>32</v>
      </c>
      <c r="C186" s="15" t="s">
        <v>1018</v>
      </c>
      <c r="D186" s="15" t="s">
        <v>1618</v>
      </c>
      <c r="E186" s="113" t="s">
        <v>10</v>
      </c>
      <c r="F186" s="113" t="s">
        <v>10</v>
      </c>
      <c r="G186" s="108" t="s">
        <v>10</v>
      </c>
      <c r="H186" s="110" t="s">
        <v>10</v>
      </c>
      <c r="I186" s="7" t="s">
        <v>1675</v>
      </c>
      <c r="J186" s="15" t="s">
        <v>1073</v>
      </c>
      <c r="K186" s="15" t="s">
        <v>1074</v>
      </c>
      <c r="L186" s="21" t="s">
        <v>1075</v>
      </c>
      <c r="M186" s="17">
        <v>6500</v>
      </c>
      <c r="N186" s="17"/>
      <c r="O186" s="82">
        <v>0</v>
      </c>
      <c r="P186" s="82">
        <f t="shared" si="11"/>
        <v>7706853</v>
      </c>
      <c r="R186" s="40" t="s">
        <v>1926</v>
      </c>
    </row>
    <row r="187" spans="1:18" ht="54.95" customHeight="1" x14ac:dyDescent="0.2">
      <c r="A187" s="9">
        <v>185</v>
      </c>
      <c r="B187" s="2">
        <v>32</v>
      </c>
      <c r="C187" s="15" t="s">
        <v>1018</v>
      </c>
      <c r="D187" s="15" t="s">
        <v>1618</v>
      </c>
      <c r="E187" s="113" t="s">
        <v>10</v>
      </c>
      <c r="F187" s="113" t="s">
        <v>10</v>
      </c>
      <c r="G187" s="111" t="s">
        <v>10</v>
      </c>
      <c r="H187" s="111" t="s">
        <v>10</v>
      </c>
      <c r="I187" s="7" t="s">
        <v>1675</v>
      </c>
      <c r="J187" s="15" t="s">
        <v>1064</v>
      </c>
      <c r="K187" s="15" t="s">
        <v>1065</v>
      </c>
      <c r="L187" s="21" t="s">
        <v>1066</v>
      </c>
      <c r="M187" s="17">
        <v>4000</v>
      </c>
      <c r="N187" s="17"/>
      <c r="O187" s="82">
        <f>M187</f>
        <v>4000</v>
      </c>
      <c r="P187" s="82">
        <f t="shared" si="11"/>
        <v>7710853</v>
      </c>
      <c r="R187" s="40"/>
    </row>
    <row r="188" spans="1:18" ht="54.95" customHeight="1" x14ac:dyDescent="0.2">
      <c r="A188" s="9">
        <v>186</v>
      </c>
      <c r="B188" s="2">
        <v>32</v>
      </c>
      <c r="C188" s="15" t="s">
        <v>1018</v>
      </c>
      <c r="D188" s="15" t="s">
        <v>51</v>
      </c>
      <c r="E188" s="113" t="s">
        <v>10</v>
      </c>
      <c r="F188" s="113" t="s">
        <v>10</v>
      </c>
      <c r="G188" s="113"/>
      <c r="H188" s="113"/>
      <c r="I188" s="7" t="s">
        <v>1675</v>
      </c>
      <c r="J188" s="15" t="s">
        <v>1161</v>
      </c>
      <c r="K188" s="15" t="s">
        <v>1162</v>
      </c>
      <c r="L188" s="21" t="s">
        <v>1163</v>
      </c>
      <c r="M188" s="17">
        <v>0</v>
      </c>
      <c r="N188" s="17"/>
      <c r="O188" s="82">
        <v>0</v>
      </c>
      <c r="P188" s="82">
        <f t="shared" si="11"/>
        <v>7710853</v>
      </c>
      <c r="Q188" s="40"/>
      <c r="R188" s="40"/>
    </row>
    <row r="189" spans="1:18" ht="54.95" customHeight="1" x14ac:dyDescent="0.2">
      <c r="A189" s="9">
        <v>187</v>
      </c>
      <c r="B189" s="2">
        <v>32</v>
      </c>
      <c r="C189" s="15" t="s">
        <v>1018</v>
      </c>
      <c r="D189" s="15" t="s">
        <v>9</v>
      </c>
      <c r="E189" s="59" t="s">
        <v>2</v>
      </c>
      <c r="F189" s="59" t="s">
        <v>2</v>
      </c>
      <c r="G189" s="59" t="str">
        <f>F189</f>
        <v>M</v>
      </c>
      <c r="H189" s="59" t="str">
        <f>G189</f>
        <v>M</v>
      </c>
      <c r="I189" s="7" t="s">
        <v>1674</v>
      </c>
      <c r="J189" s="15" t="s">
        <v>1043</v>
      </c>
      <c r="K189" s="15" t="s">
        <v>1044</v>
      </c>
      <c r="L189" s="21" t="s">
        <v>1045</v>
      </c>
      <c r="M189" s="17">
        <v>24000</v>
      </c>
      <c r="N189" s="17"/>
      <c r="O189" s="82">
        <f>M189</f>
        <v>24000</v>
      </c>
      <c r="P189" s="82">
        <f t="shared" si="11"/>
        <v>7734853</v>
      </c>
      <c r="Q189" s="82"/>
      <c r="R189" s="40"/>
    </row>
    <row r="190" spans="1:18" ht="54.95" customHeight="1" x14ac:dyDescent="0.2">
      <c r="A190" s="9">
        <v>188</v>
      </c>
      <c r="B190" s="2">
        <v>32</v>
      </c>
      <c r="C190" s="15" t="s">
        <v>1018</v>
      </c>
      <c r="D190" s="25" t="s">
        <v>9</v>
      </c>
      <c r="E190" s="56" t="s">
        <v>2</v>
      </c>
      <c r="F190" s="56" t="s">
        <v>2</v>
      </c>
      <c r="G190" s="59" t="str">
        <f>F190</f>
        <v>M</v>
      </c>
      <c r="H190" s="59" t="str">
        <f>G190</f>
        <v>M</v>
      </c>
      <c r="I190" s="7" t="s">
        <v>1675</v>
      </c>
      <c r="J190" s="27" t="s">
        <v>1046</v>
      </c>
      <c r="K190" s="27" t="s">
        <v>1047</v>
      </c>
      <c r="L190" s="57" t="s">
        <v>1048</v>
      </c>
      <c r="M190" s="17">
        <v>2500</v>
      </c>
      <c r="N190" s="17"/>
      <c r="O190" s="82">
        <f>M190</f>
        <v>2500</v>
      </c>
      <c r="P190" s="82">
        <f t="shared" si="11"/>
        <v>7737353</v>
      </c>
      <c r="Q190" s="82"/>
      <c r="R190" s="40"/>
    </row>
    <row r="191" spans="1:18" ht="54.95" customHeight="1" x14ac:dyDescent="0.2">
      <c r="A191" s="9">
        <v>189</v>
      </c>
      <c r="B191" s="2">
        <v>32</v>
      </c>
      <c r="C191" s="15" t="s">
        <v>1018</v>
      </c>
      <c r="D191" s="15" t="s">
        <v>17</v>
      </c>
      <c r="E191" s="59" t="s">
        <v>2</v>
      </c>
      <c r="F191" s="59" t="s">
        <v>2</v>
      </c>
      <c r="G191" s="26" t="s">
        <v>2</v>
      </c>
      <c r="H191" s="59" t="str">
        <f>G191</f>
        <v>M</v>
      </c>
      <c r="I191" s="7" t="s">
        <v>1674</v>
      </c>
      <c r="J191" s="15" t="s">
        <v>1101</v>
      </c>
      <c r="K191" s="15" t="s">
        <v>1102</v>
      </c>
      <c r="L191" s="21" t="s">
        <v>1103</v>
      </c>
      <c r="M191" s="17">
        <v>0</v>
      </c>
      <c r="N191" s="17"/>
      <c r="O191" s="82">
        <v>0</v>
      </c>
      <c r="P191" s="82">
        <f t="shared" si="11"/>
        <v>7737353</v>
      </c>
      <c r="R191" s="40" t="s">
        <v>1924</v>
      </c>
    </row>
    <row r="192" spans="1:18" ht="54.95" customHeight="1" x14ac:dyDescent="0.2">
      <c r="A192" s="9">
        <v>190</v>
      </c>
      <c r="B192" s="2">
        <v>32</v>
      </c>
      <c r="C192" s="15" t="s">
        <v>1018</v>
      </c>
      <c r="D192" s="15" t="s">
        <v>1618</v>
      </c>
      <c r="E192" s="113" t="s">
        <v>2</v>
      </c>
      <c r="F192" s="113" t="s">
        <v>2</v>
      </c>
      <c r="G192" s="116" t="str">
        <f>F192</f>
        <v>M</v>
      </c>
      <c r="H192" s="116" t="str">
        <f>G192</f>
        <v>M</v>
      </c>
      <c r="I192" s="7" t="s">
        <v>1675</v>
      </c>
      <c r="J192" s="15" t="s">
        <v>1079</v>
      </c>
      <c r="K192" s="15" t="s">
        <v>1080</v>
      </c>
      <c r="L192" s="21" t="s">
        <v>1081</v>
      </c>
      <c r="M192" s="17">
        <v>5000</v>
      </c>
      <c r="N192" s="17"/>
      <c r="O192" s="82">
        <f>M192</f>
        <v>5000</v>
      </c>
      <c r="P192" s="82">
        <f t="shared" si="11"/>
        <v>7742353</v>
      </c>
      <c r="R192" s="40"/>
    </row>
    <row r="193" spans="1:18" ht="54.95" customHeight="1" x14ac:dyDescent="0.2">
      <c r="A193" s="9">
        <v>191</v>
      </c>
      <c r="B193" s="2">
        <v>32</v>
      </c>
      <c r="C193" s="15" t="s">
        <v>1018</v>
      </c>
      <c r="D193" s="15" t="s">
        <v>1618</v>
      </c>
      <c r="E193" s="112" t="s">
        <v>2</v>
      </c>
      <c r="F193" s="112" t="s">
        <v>2</v>
      </c>
      <c r="G193" s="116" t="str">
        <f>F193</f>
        <v>M</v>
      </c>
      <c r="H193" s="116" t="str">
        <f>G193</f>
        <v>M</v>
      </c>
      <c r="I193" s="7" t="s">
        <v>1675</v>
      </c>
      <c r="J193" s="27" t="s">
        <v>1082</v>
      </c>
      <c r="K193" s="27" t="s">
        <v>1083</v>
      </c>
      <c r="L193" s="57" t="s">
        <v>1084</v>
      </c>
      <c r="M193" s="17">
        <v>6000</v>
      </c>
      <c r="N193" s="17"/>
      <c r="O193" s="82">
        <f>M193</f>
        <v>6000</v>
      </c>
      <c r="P193" s="82">
        <f t="shared" si="11"/>
        <v>7748353</v>
      </c>
      <c r="R193" s="40"/>
    </row>
    <row r="194" spans="1:18" ht="54.95" customHeight="1" x14ac:dyDescent="0.2">
      <c r="A194" s="9">
        <v>192</v>
      </c>
      <c r="B194" s="2">
        <v>32</v>
      </c>
      <c r="C194" s="15" t="s">
        <v>1018</v>
      </c>
      <c r="D194" s="25" t="s">
        <v>1618</v>
      </c>
      <c r="E194" s="112" t="s">
        <v>2</v>
      </c>
      <c r="F194" s="112" t="s">
        <v>2</v>
      </c>
      <c r="G194" s="116" t="str">
        <f>F194</f>
        <v>M</v>
      </c>
      <c r="H194" s="116" t="str">
        <f>G194</f>
        <v>M</v>
      </c>
      <c r="I194" s="7" t="s">
        <v>1675</v>
      </c>
      <c r="J194" s="27" t="s">
        <v>1104</v>
      </c>
      <c r="K194" s="27" t="s">
        <v>1105</v>
      </c>
      <c r="L194" s="57" t="s">
        <v>1106</v>
      </c>
      <c r="M194" s="17">
        <v>5000</v>
      </c>
      <c r="N194" s="17"/>
      <c r="O194" s="82">
        <v>5000</v>
      </c>
      <c r="P194" s="82">
        <f t="shared" si="11"/>
        <v>7753353</v>
      </c>
      <c r="R194" s="40" t="s">
        <v>1872</v>
      </c>
    </row>
    <row r="195" spans="1:18" ht="54.95" customHeight="1" x14ac:dyDescent="0.2">
      <c r="A195" s="9">
        <v>193</v>
      </c>
      <c r="B195" s="2">
        <v>32</v>
      </c>
      <c r="C195" s="15" t="s">
        <v>1018</v>
      </c>
      <c r="D195" s="15" t="s">
        <v>89</v>
      </c>
      <c r="E195" s="59" t="s">
        <v>2</v>
      </c>
      <c r="F195" s="59" t="s">
        <v>2</v>
      </c>
      <c r="G195" s="26" t="str">
        <f>F195</f>
        <v>M</v>
      </c>
      <c r="H195" s="26" t="str">
        <f>G195</f>
        <v>M</v>
      </c>
      <c r="I195" s="7" t="s">
        <v>1675</v>
      </c>
      <c r="J195" s="15" t="s">
        <v>1134</v>
      </c>
      <c r="K195" s="15" t="s">
        <v>1135</v>
      </c>
      <c r="L195" s="21" t="s">
        <v>1136</v>
      </c>
      <c r="M195" s="17">
        <v>0</v>
      </c>
      <c r="N195" s="17"/>
      <c r="O195" s="18">
        <f>M195</f>
        <v>0</v>
      </c>
      <c r="P195" s="82">
        <f t="shared" si="11"/>
        <v>7753353</v>
      </c>
      <c r="Q195" s="40"/>
      <c r="R195" s="40"/>
    </row>
    <row r="196" spans="1:18" ht="54.95" customHeight="1" x14ac:dyDescent="0.2">
      <c r="A196" s="9">
        <v>194</v>
      </c>
      <c r="B196" s="2">
        <v>32</v>
      </c>
      <c r="C196" s="15" t="s">
        <v>1018</v>
      </c>
      <c r="D196" s="15" t="s">
        <v>51</v>
      </c>
      <c r="E196" s="113" t="s">
        <v>2</v>
      </c>
      <c r="F196" s="113" t="s">
        <v>2</v>
      </c>
      <c r="G196" s="113"/>
      <c r="H196" s="113"/>
      <c r="I196" s="7" t="s">
        <v>1674</v>
      </c>
      <c r="J196" s="15" t="s">
        <v>1181</v>
      </c>
      <c r="K196" s="15" t="s">
        <v>1182</v>
      </c>
      <c r="L196" s="21" t="s">
        <v>1183</v>
      </c>
      <c r="M196" s="17">
        <v>0</v>
      </c>
      <c r="N196" s="17"/>
      <c r="O196" s="82">
        <v>0</v>
      </c>
      <c r="P196" s="82">
        <f t="shared" si="11"/>
        <v>7753353</v>
      </c>
      <c r="Q196" s="40"/>
      <c r="R196" s="40"/>
    </row>
    <row r="197" spans="1:18" ht="54.95" customHeight="1" x14ac:dyDescent="0.2">
      <c r="A197" s="9">
        <v>195</v>
      </c>
      <c r="B197" s="2">
        <v>32</v>
      </c>
      <c r="C197" s="15" t="s">
        <v>1018</v>
      </c>
      <c r="D197" s="15" t="s">
        <v>17</v>
      </c>
      <c r="E197" s="59" t="s">
        <v>3</v>
      </c>
      <c r="F197" s="59" t="s">
        <v>3</v>
      </c>
      <c r="G197" s="26" t="s">
        <v>3</v>
      </c>
      <c r="H197" s="59" t="str">
        <f>G197</f>
        <v>L</v>
      </c>
      <c r="I197" s="7" t="s">
        <v>1675</v>
      </c>
      <c r="J197" s="15" t="s">
        <v>1107</v>
      </c>
      <c r="K197" s="15" t="s">
        <v>1108</v>
      </c>
      <c r="L197" s="21" t="s">
        <v>1109</v>
      </c>
      <c r="M197" s="17">
        <v>3000</v>
      </c>
      <c r="N197" s="17"/>
      <c r="O197" s="82">
        <v>3000</v>
      </c>
      <c r="P197" s="82">
        <f t="shared" ref="P197:P260" si="16">O197+P196</f>
        <v>7756353</v>
      </c>
      <c r="R197" s="40"/>
    </row>
    <row r="198" spans="1:18" ht="54.95" customHeight="1" x14ac:dyDescent="0.2">
      <c r="A198" s="9">
        <v>196</v>
      </c>
      <c r="B198" s="2">
        <v>32</v>
      </c>
      <c r="C198" s="15" t="s">
        <v>1018</v>
      </c>
      <c r="D198" s="15" t="s">
        <v>17</v>
      </c>
      <c r="E198" s="59" t="s">
        <v>3</v>
      </c>
      <c r="F198" s="59" t="s">
        <v>3</v>
      </c>
      <c r="G198" s="26" t="s">
        <v>3</v>
      </c>
      <c r="H198" s="59" t="str">
        <f>G198</f>
        <v>L</v>
      </c>
      <c r="I198" s="7" t="s">
        <v>1675</v>
      </c>
      <c r="J198" s="15" t="s">
        <v>1110</v>
      </c>
      <c r="K198" s="15" t="s">
        <v>1111</v>
      </c>
      <c r="L198" s="21" t="s">
        <v>1112</v>
      </c>
      <c r="M198" s="17">
        <v>10000</v>
      </c>
      <c r="N198" s="17"/>
      <c r="O198" s="82">
        <v>10000</v>
      </c>
      <c r="P198" s="82">
        <f t="shared" si="16"/>
        <v>7766353</v>
      </c>
      <c r="R198" s="40" t="s">
        <v>1867</v>
      </c>
    </row>
    <row r="199" spans="1:18" ht="54.95" customHeight="1" x14ac:dyDescent="0.2">
      <c r="A199" s="9">
        <v>197</v>
      </c>
      <c r="B199" s="2">
        <v>32</v>
      </c>
      <c r="C199" s="15" t="s">
        <v>1018</v>
      </c>
      <c r="D199" s="15" t="s">
        <v>1618</v>
      </c>
      <c r="E199" s="113" t="s">
        <v>3</v>
      </c>
      <c r="F199" s="113" t="s">
        <v>3</v>
      </c>
      <c r="G199" s="116" t="str">
        <f>F199</f>
        <v>L</v>
      </c>
      <c r="H199" s="116" t="str">
        <f>G199</f>
        <v>L</v>
      </c>
      <c r="I199" s="7" t="s">
        <v>1674</v>
      </c>
      <c r="J199" s="15" t="s">
        <v>1091</v>
      </c>
      <c r="K199" s="15" t="s">
        <v>1092</v>
      </c>
      <c r="L199" s="21" t="s">
        <v>1093</v>
      </c>
      <c r="M199" s="17">
        <v>0</v>
      </c>
      <c r="N199" s="17"/>
      <c r="O199" s="82">
        <f>M199</f>
        <v>0</v>
      </c>
      <c r="P199" s="82">
        <f t="shared" si="16"/>
        <v>7766353</v>
      </c>
      <c r="R199" s="40"/>
    </row>
    <row r="200" spans="1:18" ht="54.95" customHeight="1" x14ac:dyDescent="0.2">
      <c r="A200" s="9">
        <v>198</v>
      </c>
      <c r="B200" s="2">
        <v>32</v>
      </c>
      <c r="C200" s="15" t="s">
        <v>1157</v>
      </c>
      <c r="D200" s="15" t="s">
        <v>51</v>
      </c>
      <c r="E200" s="113" t="s">
        <v>10</v>
      </c>
      <c r="F200" s="113" t="s">
        <v>10</v>
      </c>
      <c r="G200" s="113"/>
      <c r="H200" s="113"/>
      <c r="I200" s="7" t="s">
        <v>1674</v>
      </c>
      <c r="J200" s="15" t="s">
        <v>1158</v>
      </c>
      <c r="K200" s="15" t="s">
        <v>1159</v>
      </c>
      <c r="L200" s="21" t="s">
        <v>1160</v>
      </c>
      <c r="M200" s="17">
        <v>0</v>
      </c>
      <c r="N200" s="17"/>
      <c r="O200" s="82">
        <v>0</v>
      </c>
      <c r="P200" s="82">
        <f t="shared" si="16"/>
        <v>7766353</v>
      </c>
      <c r="Q200" s="40"/>
      <c r="R200" s="40"/>
    </row>
    <row r="201" spans="1:18" ht="54.95" customHeight="1" x14ac:dyDescent="0.2">
      <c r="A201" s="9">
        <v>199</v>
      </c>
      <c r="B201" s="2">
        <v>32</v>
      </c>
      <c r="C201" s="15" t="s">
        <v>1026</v>
      </c>
      <c r="D201" s="15" t="s">
        <v>9</v>
      </c>
      <c r="E201" s="59" t="s">
        <v>10</v>
      </c>
      <c r="F201" s="59" t="s">
        <v>10</v>
      </c>
      <c r="G201" s="59" t="str">
        <f>F201</f>
        <v>H</v>
      </c>
      <c r="H201" s="59" t="str">
        <f>G201</f>
        <v>H</v>
      </c>
      <c r="I201" s="7" t="s">
        <v>1676</v>
      </c>
      <c r="J201" s="15" t="s">
        <v>1027</v>
      </c>
      <c r="K201" s="15" t="s">
        <v>1028</v>
      </c>
      <c r="L201" s="21" t="s">
        <v>1029</v>
      </c>
      <c r="M201" s="17">
        <v>50000</v>
      </c>
      <c r="N201" s="17"/>
      <c r="O201" s="82">
        <v>10000</v>
      </c>
      <c r="P201" s="82">
        <f t="shared" si="16"/>
        <v>7776353</v>
      </c>
      <c r="Q201" s="82"/>
      <c r="R201" s="40"/>
    </row>
    <row r="202" spans="1:18" ht="54.95" customHeight="1" x14ac:dyDescent="0.2">
      <c r="A202" s="9">
        <v>200</v>
      </c>
      <c r="B202" s="2">
        <v>32</v>
      </c>
      <c r="C202" s="15" t="s">
        <v>1026</v>
      </c>
      <c r="D202" s="15" t="s">
        <v>1618</v>
      </c>
      <c r="E202" s="113" t="s">
        <v>10</v>
      </c>
      <c r="F202" s="113" t="s">
        <v>10</v>
      </c>
      <c r="G202" s="108" t="s">
        <v>10</v>
      </c>
      <c r="H202" s="110" t="s">
        <v>10</v>
      </c>
      <c r="I202" s="7" t="s">
        <v>1678</v>
      </c>
      <c r="J202" s="15" t="s">
        <v>1098</v>
      </c>
      <c r="K202" s="15" t="s">
        <v>1099</v>
      </c>
      <c r="L202" s="21" t="s">
        <v>1100</v>
      </c>
      <c r="M202" s="17">
        <v>4080</v>
      </c>
      <c r="N202" s="17"/>
      <c r="O202" s="82">
        <f>M202</f>
        <v>4080</v>
      </c>
      <c r="P202" s="82">
        <f t="shared" si="16"/>
        <v>7780433</v>
      </c>
      <c r="R202" s="40" t="s">
        <v>1866</v>
      </c>
    </row>
    <row r="203" spans="1:18" ht="54.95" customHeight="1" x14ac:dyDescent="0.2">
      <c r="A203" s="9">
        <v>201</v>
      </c>
      <c r="B203" s="2">
        <v>32</v>
      </c>
      <c r="C203" s="15" t="s">
        <v>1026</v>
      </c>
      <c r="D203" s="15" t="s">
        <v>89</v>
      </c>
      <c r="E203" s="59" t="s">
        <v>10</v>
      </c>
      <c r="F203" s="59" t="s">
        <v>10</v>
      </c>
      <c r="G203" s="110" t="s">
        <v>10</v>
      </c>
      <c r="H203" s="110" t="s">
        <v>10</v>
      </c>
      <c r="I203" s="7" t="s">
        <v>1678</v>
      </c>
      <c r="J203" s="15" t="s">
        <v>1125</v>
      </c>
      <c r="K203" s="15" t="s">
        <v>1126</v>
      </c>
      <c r="L203" s="21" t="s">
        <v>1127</v>
      </c>
      <c r="M203" s="17">
        <v>4050</v>
      </c>
      <c r="N203" s="17"/>
      <c r="O203" s="18">
        <f>M203</f>
        <v>4050</v>
      </c>
      <c r="P203" s="82">
        <f t="shared" si="16"/>
        <v>7784483</v>
      </c>
      <c r="Q203" s="134">
        <f>O203</f>
        <v>4050</v>
      </c>
      <c r="R203" s="40"/>
    </row>
    <row r="204" spans="1:18" ht="54.95" customHeight="1" x14ac:dyDescent="0.2">
      <c r="A204" s="9">
        <v>202</v>
      </c>
      <c r="B204" s="2">
        <v>32</v>
      </c>
      <c r="C204" s="15" t="s">
        <v>1026</v>
      </c>
      <c r="D204" s="15" t="s">
        <v>89</v>
      </c>
      <c r="E204" s="59" t="s">
        <v>10</v>
      </c>
      <c r="F204" s="59" t="s">
        <v>10</v>
      </c>
      <c r="G204" s="109" t="s">
        <v>10</v>
      </c>
      <c r="H204" s="109" t="s">
        <v>10</v>
      </c>
      <c r="I204" s="7" t="s">
        <v>1677</v>
      </c>
      <c r="J204" s="15" t="s">
        <v>1122</v>
      </c>
      <c r="K204" s="15" t="s">
        <v>1123</v>
      </c>
      <c r="L204" s="21" t="s">
        <v>1124</v>
      </c>
      <c r="M204" s="17">
        <v>25000</v>
      </c>
      <c r="N204" s="17">
        <v>25000</v>
      </c>
      <c r="O204" s="18">
        <v>0</v>
      </c>
      <c r="P204" s="82">
        <f t="shared" si="16"/>
        <v>7784483</v>
      </c>
      <c r="Q204" s="134">
        <f>O204</f>
        <v>0</v>
      </c>
      <c r="R204" s="40" t="s">
        <v>1897</v>
      </c>
    </row>
    <row r="205" spans="1:18" ht="54.95" customHeight="1" x14ac:dyDescent="0.2">
      <c r="A205" s="9">
        <v>203</v>
      </c>
      <c r="B205" s="2">
        <v>32</v>
      </c>
      <c r="C205" s="15" t="s">
        <v>1026</v>
      </c>
      <c r="D205" s="15" t="s">
        <v>9</v>
      </c>
      <c r="E205" s="59" t="s">
        <v>2</v>
      </c>
      <c r="F205" s="59" t="s">
        <v>2</v>
      </c>
      <c r="G205" s="59" t="str">
        <f t="shared" ref="G205:H208" si="17">F205</f>
        <v>M</v>
      </c>
      <c r="H205" s="59" t="str">
        <f t="shared" si="17"/>
        <v>M</v>
      </c>
      <c r="I205" s="7" t="s">
        <v>1677</v>
      </c>
      <c r="J205" s="15" t="s">
        <v>1049</v>
      </c>
      <c r="K205" s="15" t="s">
        <v>1050</v>
      </c>
      <c r="L205" s="21" t="s">
        <v>1051</v>
      </c>
      <c r="M205" s="17">
        <v>5000</v>
      </c>
      <c r="N205" s="17"/>
      <c r="O205" s="82">
        <f>M205</f>
        <v>5000</v>
      </c>
      <c r="P205" s="82">
        <f t="shared" si="16"/>
        <v>7789483</v>
      </c>
      <c r="Q205" s="82"/>
      <c r="R205" s="40"/>
    </row>
    <row r="206" spans="1:18" ht="54.95" customHeight="1" x14ac:dyDescent="0.2">
      <c r="A206" s="9">
        <v>204</v>
      </c>
      <c r="B206" s="2">
        <v>32</v>
      </c>
      <c r="C206" s="15" t="s">
        <v>1026</v>
      </c>
      <c r="D206" s="15" t="s">
        <v>9</v>
      </c>
      <c r="E206" s="59" t="s">
        <v>2</v>
      </c>
      <c r="F206" s="59" t="s">
        <v>2</v>
      </c>
      <c r="G206" s="59" t="str">
        <f t="shared" si="17"/>
        <v>M</v>
      </c>
      <c r="H206" s="59" t="str">
        <f t="shared" si="17"/>
        <v>M</v>
      </c>
      <c r="I206" s="7" t="s">
        <v>1676</v>
      </c>
      <c r="J206" s="15" t="s">
        <v>1052</v>
      </c>
      <c r="K206" s="15" t="s">
        <v>1053</v>
      </c>
      <c r="L206" s="21" t="s">
        <v>1054</v>
      </c>
      <c r="M206" s="17">
        <v>10000</v>
      </c>
      <c r="N206" s="17"/>
      <c r="O206" s="82">
        <f>M206</f>
        <v>10000</v>
      </c>
      <c r="P206" s="82">
        <f t="shared" si="16"/>
        <v>7799483</v>
      </c>
      <c r="Q206" s="82"/>
      <c r="R206" s="40"/>
    </row>
    <row r="207" spans="1:18" ht="54.95" customHeight="1" x14ac:dyDescent="0.2">
      <c r="A207" s="9">
        <v>205</v>
      </c>
      <c r="B207" s="2">
        <v>32</v>
      </c>
      <c r="C207" s="15" t="s">
        <v>1026</v>
      </c>
      <c r="D207" s="15" t="s">
        <v>9</v>
      </c>
      <c r="E207" s="59" t="s">
        <v>3</v>
      </c>
      <c r="F207" s="59" t="s">
        <v>3</v>
      </c>
      <c r="G207" s="59" t="str">
        <f t="shared" si="17"/>
        <v>L</v>
      </c>
      <c r="H207" s="59" t="str">
        <f t="shared" si="17"/>
        <v>L</v>
      </c>
      <c r="I207" s="7" t="s">
        <v>1677</v>
      </c>
      <c r="J207" s="15" t="s">
        <v>1058</v>
      </c>
      <c r="K207" s="15" t="s">
        <v>1059</v>
      </c>
      <c r="L207" s="21" t="s">
        <v>1060</v>
      </c>
      <c r="M207" s="17">
        <v>800</v>
      </c>
      <c r="N207" s="17"/>
      <c r="O207" s="82">
        <f>M207</f>
        <v>800</v>
      </c>
      <c r="P207" s="82">
        <f t="shared" si="16"/>
        <v>7800283</v>
      </c>
      <c r="Q207" s="82"/>
      <c r="R207" s="40"/>
    </row>
    <row r="208" spans="1:18" ht="54.95" customHeight="1" x14ac:dyDescent="0.2">
      <c r="A208" s="9">
        <v>206</v>
      </c>
      <c r="B208" s="2">
        <v>32</v>
      </c>
      <c r="C208" s="15" t="s">
        <v>1026</v>
      </c>
      <c r="D208" s="15" t="s">
        <v>9</v>
      </c>
      <c r="E208" s="59" t="s">
        <v>3</v>
      </c>
      <c r="F208" s="59" t="s">
        <v>3</v>
      </c>
      <c r="G208" s="59" t="str">
        <f t="shared" si="17"/>
        <v>L</v>
      </c>
      <c r="H208" s="59" t="str">
        <f t="shared" si="17"/>
        <v>L</v>
      </c>
      <c r="I208" s="7" t="s">
        <v>1677</v>
      </c>
      <c r="J208" s="15" t="s">
        <v>1061</v>
      </c>
      <c r="K208" s="15" t="s">
        <v>1062</v>
      </c>
      <c r="L208" s="21" t="s">
        <v>1063</v>
      </c>
      <c r="M208" s="17">
        <v>3500</v>
      </c>
      <c r="N208" s="17"/>
      <c r="O208" s="82">
        <f>M208</f>
        <v>3500</v>
      </c>
      <c r="P208" s="82">
        <f t="shared" si="16"/>
        <v>7803783</v>
      </c>
      <c r="Q208" s="82"/>
      <c r="R208" s="40"/>
    </row>
    <row r="209" spans="1:18" ht="54.95" customHeight="1" x14ac:dyDescent="0.2">
      <c r="A209" s="9">
        <v>207</v>
      </c>
      <c r="B209" s="2">
        <v>32</v>
      </c>
      <c r="C209" s="15" t="s">
        <v>1026</v>
      </c>
      <c r="D209" s="15" t="s">
        <v>17</v>
      </c>
      <c r="E209" s="59" t="s">
        <v>3</v>
      </c>
      <c r="F209" s="59" t="s">
        <v>3</v>
      </c>
      <c r="G209" s="26" t="s">
        <v>3</v>
      </c>
      <c r="H209" s="59" t="str">
        <f>G209</f>
        <v>L</v>
      </c>
      <c r="I209" s="7" t="s">
        <v>1676</v>
      </c>
      <c r="J209" s="15" t="s">
        <v>1113</v>
      </c>
      <c r="K209" s="15" t="s">
        <v>1114</v>
      </c>
      <c r="L209" s="21" t="s">
        <v>1115</v>
      </c>
      <c r="M209" s="17">
        <v>800</v>
      </c>
      <c r="N209" s="17"/>
      <c r="O209" s="82">
        <v>800</v>
      </c>
      <c r="P209" s="82">
        <f t="shared" si="16"/>
        <v>7804583</v>
      </c>
      <c r="R209" s="40"/>
    </row>
    <row r="210" spans="1:18" ht="54.95" customHeight="1" x14ac:dyDescent="0.2">
      <c r="A210" s="9">
        <v>208</v>
      </c>
      <c r="B210" s="67">
        <v>32</v>
      </c>
      <c r="C210" s="68" t="s">
        <v>1271</v>
      </c>
      <c r="D210" s="68" t="s">
        <v>1339</v>
      </c>
      <c r="E210" s="125" t="s">
        <v>10</v>
      </c>
      <c r="F210" s="125" t="s">
        <v>2</v>
      </c>
      <c r="G210" s="125" t="s">
        <v>2</v>
      </c>
      <c r="H210" s="125" t="s">
        <v>2</v>
      </c>
      <c r="I210" s="7" t="s">
        <v>1679</v>
      </c>
      <c r="J210" s="68" t="s">
        <v>1403</v>
      </c>
      <c r="K210" s="68" t="s">
        <v>1404</v>
      </c>
      <c r="L210" s="68" t="s">
        <v>1405</v>
      </c>
      <c r="M210" s="69">
        <v>120000</v>
      </c>
      <c r="N210" s="69"/>
      <c r="O210" s="82">
        <f>M210</f>
        <v>120000</v>
      </c>
      <c r="P210" s="82">
        <f t="shared" si="16"/>
        <v>7924583</v>
      </c>
    </row>
    <row r="211" spans="1:18" ht="54.95" customHeight="1" x14ac:dyDescent="0.2">
      <c r="A211" s="9">
        <v>209</v>
      </c>
      <c r="B211" s="2">
        <v>32</v>
      </c>
      <c r="C211" s="15" t="s">
        <v>1271</v>
      </c>
      <c r="D211" s="15" t="s">
        <v>51</v>
      </c>
      <c r="E211" s="113" t="s">
        <v>10</v>
      </c>
      <c r="F211" s="113" t="s">
        <v>10</v>
      </c>
      <c r="G211" s="113"/>
      <c r="H211" s="113"/>
      <c r="I211" s="7" t="s">
        <v>1676</v>
      </c>
      <c r="J211" s="15" t="s">
        <v>1164</v>
      </c>
      <c r="K211" s="15" t="s">
        <v>1165</v>
      </c>
      <c r="L211" s="21" t="s">
        <v>1166</v>
      </c>
      <c r="M211" s="17">
        <v>0</v>
      </c>
      <c r="N211" s="17"/>
      <c r="O211" s="82">
        <v>0</v>
      </c>
      <c r="P211" s="82">
        <f t="shared" si="16"/>
        <v>7924583</v>
      </c>
      <c r="Q211" s="40"/>
      <c r="R211" s="40"/>
    </row>
    <row r="212" spans="1:18" ht="54.95" customHeight="1" x14ac:dyDescent="0.2">
      <c r="A212" s="9">
        <v>210</v>
      </c>
      <c r="B212" s="2">
        <v>32</v>
      </c>
      <c r="C212" s="15" t="s">
        <v>1271</v>
      </c>
      <c r="D212" s="15" t="s">
        <v>51</v>
      </c>
      <c r="E212" s="113" t="s">
        <v>2</v>
      </c>
      <c r="F212" s="113" t="s">
        <v>2</v>
      </c>
      <c r="G212" s="113"/>
      <c r="H212" s="113"/>
      <c r="I212" s="7" t="s">
        <v>1676</v>
      </c>
      <c r="J212" s="15" t="s">
        <v>1184</v>
      </c>
      <c r="K212" s="15" t="s">
        <v>1185</v>
      </c>
      <c r="L212" s="21" t="s">
        <v>1186</v>
      </c>
      <c r="M212" s="17">
        <v>0</v>
      </c>
      <c r="N212" s="17"/>
      <c r="O212" s="82">
        <v>0</v>
      </c>
      <c r="P212" s="82">
        <f t="shared" si="16"/>
        <v>7924583</v>
      </c>
      <c r="Q212" s="40"/>
      <c r="R212" s="40"/>
    </row>
    <row r="213" spans="1:18" ht="54.95" customHeight="1" x14ac:dyDescent="0.2">
      <c r="A213" s="9">
        <v>211</v>
      </c>
      <c r="B213" s="2">
        <v>32</v>
      </c>
      <c r="C213" s="15" t="s">
        <v>1271</v>
      </c>
      <c r="D213" s="15" t="s">
        <v>51</v>
      </c>
      <c r="E213" s="113" t="s">
        <v>3</v>
      </c>
      <c r="F213" s="113" t="s">
        <v>3</v>
      </c>
      <c r="G213" s="113"/>
      <c r="H213" s="113"/>
      <c r="I213" s="7" t="s">
        <v>1676</v>
      </c>
      <c r="J213" s="15" t="s">
        <v>1187</v>
      </c>
      <c r="K213" s="15" t="s">
        <v>1188</v>
      </c>
      <c r="L213" s="21" t="s">
        <v>1189</v>
      </c>
      <c r="M213" s="17">
        <v>0</v>
      </c>
      <c r="N213" s="17"/>
      <c r="O213" s="82">
        <v>0</v>
      </c>
      <c r="P213" s="82">
        <f t="shared" si="16"/>
        <v>7924583</v>
      </c>
      <c r="Q213" s="40"/>
      <c r="R213" s="40"/>
    </row>
    <row r="214" spans="1:18" ht="54.95" customHeight="1" x14ac:dyDescent="0.2">
      <c r="A214" s="9">
        <v>212</v>
      </c>
      <c r="B214" s="62">
        <v>32</v>
      </c>
      <c r="C214" s="34" t="s">
        <v>1399</v>
      </c>
      <c r="D214" s="34" t="s">
        <v>1339</v>
      </c>
      <c r="E214" s="122" t="s">
        <v>10</v>
      </c>
      <c r="F214" s="122" t="s">
        <v>10</v>
      </c>
      <c r="G214" s="122" t="s">
        <v>2</v>
      </c>
      <c r="H214" s="122" t="s">
        <v>2</v>
      </c>
      <c r="I214" s="7" t="s">
        <v>1680</v>
      </c>
      <c r="J214" s="34" t="s">
        <v>1400</v>
      </c>
      <c r="K214" s="34" t="s">
        <v>1401</v>
      </c>
      <c r="L214" s="34" t="s">
        <v>1402</v>
      </c>
      <c r="M214" s="12">
        <v>120000</v>
      </c>
      <c r="N214" s="12"/>
      <c r="O214" s="82">
        <f>M214</f>
        <v>120000</v>
      </c>
      <c r="P214" s="82">
        <f t="shared" si="16"/>
        <v>8044583</v>
      </c>
    </row>
    <row r="215" spans="1:18" ht="54.95" customHeight="1" x14ac:dyDescent="0.2">
      <c r="A215" s="9">
        <v>213</v>
      </c>
      <c r="B215" s="2">
        <v>32</v>
      </c>
      <c r="C215" s="15" t="s">
        <v>1030</v>
      </c>
      <c r="D215" s="15" t="s">
        <v>9</v>
      </c>
      <c r="E215" s="59" t="s">
        <v>10</v>
      </c>
      <c r="F215" s="59" t="s">
        <v>10</v>
      </c>
      <c r="G215" s="59" t="str">
        <f t="shared" ref="G215:H217" si="18">F215</f>
        <v>H</v>
      </c>
      <c r="H215" s="59" t="str">
        <f t="shared" si="18"/>
        <v>H</v>
      </c>
      <c r="I215" s="7" t="s">
        <v>1681</v>
      </c>
      <c r="J215" s="15" t="s">
        <v>1031</v>
      </c>
      <c r="K215" s="15" t="s">
        <v>1032</v>
      </c>
      <c r="L215" s="21" t="s">
        <v>1033</v>
      </c>
      <c r="M215" s="17">
        <v>3000</v>
      </c>
      <c r="N215" s="17"/>
      <c r="O215" s="82">
        <f>M215</f>
        <v>3000</v>
      </c>
      <c r="P215" s="82">
        <f t="shared" si="16"/>
        <v>8047583</v>
      </c>
      <c r="Q215" s="82"/>
      <c r="R215" s="40"/>
    </row>
    <row r="216" spans="1:18" ht="54.95" customHeight="1" x14ac:dyDescent="0.2">
      <c r="A216" s="9">
        <v>214</v>
      </c>
      <c r="B216" s="2">
        <v>32</v>
      </c>
      <c r="C216" s="15" t="s">
        <v>1030</v>
      </c>
      <c r="D216" s="15" t="s">
        <v>9</v>
      </c>
      <c r="E216" s="59" t="s">
        <v>10</v>
      </c>
      <c r="F216" s="59" t="s">
        <v>10</v>
      </c>
      <c r="G216" s="59" t="str">
        <f t="shared" si="18"/>
        <v>H</v>
      </c>
      <c r="H216" s="59" t="str">
        <f t="shared" si="18"/>
        <v>H</v>
      </c>
      <c r="I216" s="7" t="s">
        <v>1681</v>
      </c>
      <c r="J216" s="15" t="s">
        <v>1037</v>
      </c>
      <c r="K216" s="15" t="s">
        <v>1038</v>
      </c>
      <c r="L216" s="21" t="s">
        <v>1039</v>
      </c>
      <c r="M216" s="17">
        <v>5000</v>
      </c>
      <c r="N216" s="17"/>
      <c r="O216" s="82">
        <f>M216</f>
        <v>5000</v>
      </c>
      <c r="P216" s="82">
        <f t="shared" si="16"/>
        <v>8052583</v>
      </c>
      <c r="Q216" s="82"/>
      <c r="R216" s="40"/>
    </row>
    <row r="217" spans="1:18" ht="54.95" customHeight="1" x14ac:dyDescent="0.2">
      <c r="A217" s="9">
        <v>215</v>
      </c>
      <c r="B217" s="2">
        <v>32</v>
      </c>
      <c r="C217" s="15" t="s">
        <v>1030</v>
      </c>
      <c r="D217" s="25" t="s">
        <v>9</v>
      </c>
      <c r="E217" s="56" t="s">
        <v>10</v>
      </c>
      <c r="F217" s="56" t="s">
        <v>10</v>
      </c>
      <c r="G217" s="59" t="str">
        <f t="shared" si="18"/>
        <v>H</v>
      </c>
      <c r="H217" s="59" t="str">
        <f t="shared" si="18"/>
        <v>H</v>
      </c>
      <c r="I217" s="7" t="s">
        <v>1682</v>
      </c>
      <c r="J217" s="27" t="s">
        <v>1040</v>
      </c>
      <c r="K217" s="27" t="s">
        <v>1041</v>
      </c>
      <c r="L217" s="57" t="s">
        <v>1042</v>
      </c>
      <c r="M217" s="17">
        <v>3500</v>
      </c>
      <c r="N217" s="17"/>
      <c r="O217" s="82">
        <f>M217</f>
        <v>3500</v>
      </c>
      <c r="P217" s="82">
        <f t="shared" si="16"/>
        <v>8056083</v>
      </c>
      <c r="Q217" s="82"/>
      <c r="R217" s="40"/>
    </row>
    <row r="218" spans="1:18" ht="54.95" customHeight="1" x14ac:dyDescent="0.2">
      <c r="A218" s="9">
        <v>216</v>
      </c>
      <c r="B218" s="2">
        <v>32</v>
      </c>
      <c r="C218" s="15" t="s">
        <v>1030</v>
      </c>
      <c r="D218" s="15" t="s">
        <v>51</v>
      </c>
      <c r="E218" s="113" t="s">
        <v>10</v>
      </c>
      <c r="F218" s="113" t="s">
        <v>10</v>
      </c>
      <c r="G218" s="113"/>
      <c r="H218" s="113"/>
      <c r="I218" s="7" t="s">
        <v>1682</v>
      </c>
      <c r="J218" s="15" t="s">
        <v>1167</v>
      </c>
      <c r="K218" s="15" t="s">
        <v>1168</v>
      </c>
      <c r="L218" s="21" t="s">
        <v>1169</v>
      </c>
      <c r="M218" s="17">
        <v>0</v>
      </c>
      <c r="N218" s="17"/>
      <c r="O218" s="82">
        <v>0</v>
      </c>
      <c r="P218" s="82">
        <f t="shared" si="16"/>
        <v>8056083</v>
      </c>
      <c r="Q218" s="40"/>
      <c r="R218" s="40"/>
    </row>
    <row r="219" spans="1:18" ht="54.95" customHeight="1" x14ac:dyDescent="0.2">
      <c r="A219" s="9">
        <v>217</v>
      </c>
      <c r="B219" s="2">
        <v>32</v>
      </c>
      <c r="C219" s="15" t="s">
        <v>1030</v>
      </c>
      <c r="D219" s="15" t="s">
        <v>9</v>
      </c>
      <c r="E219" s="59" t="s">
        <v>2</v>
      </c>
      <c r="F219" s="59" t="s">
        <v>2</v>
      </c>
      <c r="G219" s="59" t="str">
        <f t="shared" ref="G219:H222" si="19">F219</f>
        <v>M</v>
      </c>
      <c r="H219" s="59" t="str">
        <f t="shared" si="19"/>
        <v>M</v>
      </c>
      <c r="I219" s="7" t="s">
        <v>1682</v>
      </c>
      <c r="J219" s="15" t="s">
        <v>1055</v>
      </c>
      <c r="K219" s="15" t="s">
        <v>1056</v>
      </c>
      <c r="L219" s="21" t="s">
        <v>1057</v>
      </c>
      <c r="M219" s="17">
        <v>750</v>
      </c>
      <c r="N219" s="17"/>
      <c r="O219" s="82">
        <f>M219</f>
        <v>750</v>
      </c>
      <c r="P219" s="82">
        <f t="shared" si="16"/>
        <v>8056833</v>
      </c>
      <c r="Q219" s="82"/>
      <c r="R219" s="40"/>
    </row>
    <row r="220" spans="1:18" ht="54.95" customHeight="1" x14ac:dyDescent="0.2">
      <c r="A220" s="9">
        <v>218</v>
      </c>
      <c r="B220" s="2">
        <v>32</v>
      </c>
      <c r="C220" s="15" t="s">
        <v>1030</v>
      </c>
      <c r="D220" s="15" t="s">
        <v>1618</v>
      </c>
      <c r="E220" s="113" t="s">
        <v>2</v>
      </c>
      <c r="F220" s="113" t="s">
        <v>2</v>
      </c>
      <c r="G220" s="116" t="str">
        <f t="shared" si="19"/>
        <v>M</v>
      </c>
      <c r="H220" s="116" t="str">
        <f t="shared" si="19"/>
        <v>M</v>
      </c>
      <c r="I220" s="7" t="s">
        <v>1682</v>
      </c>
      <c r="J220" s="15" t="s">
        <v>1085</v>
      </c>
      <c r="K220" s="15" t="s">
        <v>1086</v>
      </c>
      <c r="L220" s="21" t="s">
        <v>1087</v>
      </c>
      <c r="M220" s="17">
        <v>2000</v>
      </c>
      <c r="N220" s="17"/>
      <c r="O220" s="82">
        <f>M220</f>
        <v>2000</v>
      </c>
      <c r="P220" s="82">
        <f t="shared" si="16"/>
        <v>8058833</v>
      </c>
      <c r="R220" s="40"/>
    </row>
    <row r="221" spans="1:18" ht="54.95" customHeight="1" x14ac:dyDescent="0.2">
      <c r="A221" s="9">
        <v>219</v>
      </c>
      <c r="B221" s="2">
        <v>32</v>
      </c>
      <c r="C221" s="15" t="s">
        <v>1030</v>
      </c>
      <c r="D221" s="15" t="s">
        <v>1618</v>
      </c>
      <c r="E221" s="113" t="s">
        <v>2</v>
      </c>
      <c r="F221" s="113" t="s">
        <v>2</v>
      </c>
      <c r="G221" s="116" t="str">
        <f t="shared" si="19"/>
        <v>M</v>
      </c>
      <c r="H221" s="116" t="str">
        <f t="shared" si="19"/>
        <v>M</v>
      </c>
      <c r="I221" s="7" t="s">
        <v>1682</v>
      </c>
      <c r="J221" s="15" t="s">
        <v>1088</v>
      </c>
      <c r="K221" s="15" t="s">
        <v>1089</v>
      </c>
      <c r="L221" s="21" t="s">
        <v>1090</v>
      </c>
      <c r="M221" s="17">
        <v>6500</v>
      </c>
      <c r="N221" s="17"/>
      <c r="O221" s="82">
        <f>M221</f>
        <v>6500</v>
      </c>
      <c r="P221" s="82">
        <f t="shared" si="16"/>
        <v>8065333</v>
      </c>
      <c r="R221" s="40"/>
    </row>
    <row r="222" spans="1:18" ht="54.95" customHeight="1" x14ac:dyDescent="0.2">
      <c r="A222" s="9">
        <v>220</v>
      </c>
      <c r="B222" s="2">
        <v>32</v>
      </c>
      <c r="C222" s="15" t="s">
        <v>1030</v>
      </c>
      <c r="D222" s="15" t="s">
        <v>89</v>
      </c>
      <c r="E222" s="59" t="s">
        <v>2</v>
      </c>
      <c r="F222" s="59" t="s">
        <v>2</v>
      </c>
      <c r="G222" s="26" t="str">
        <f t="shared" si="19"/>
        <v>M</v>
      </c>
      <c r="H222" s="26" t="str">
        <f t="shared" si="19"/>
        <v>M</v>
      </c>
      <c r="I222" s="7" t="s">
        <v>1641</v>
      </c>
      <c r="J222" s="15" t="s">
        <v>1137</v>
      </c>
      <c r="K222" s="15" t="s">
        <v>1138</v>
      </c>
      <c r="L222" s="21" t="s">
        <v>1139</v>
      </c>
      <c r="M222" s="17">
        <v>0</v>
      </c>
      <c r="N222" s="17"/>
      <c r="O222" s="18">
        <f>M222</f>
        <v>0</v>
      </c>
      <c r="P222" s="82">
        <f t="shared" si="16"/>
        <v>8065333</v>
      </c>
      <c r="Q222" s="40"/>
      <c r="R222" s="40"/>
    </row>
    <row r="223" spans="1:18" ht="54.95" customHeight="1" x14ac:dyDescent="0.2">
      <c r="A223" s="9">
        <v>221</v>
      </c>
      <c r="B223" s="2">
        <v>32</v>
      </c>
      <c r="C223" s="15" t="s">
        <v>1030</v>
      </c>
      <c r="D223" s="15" t="s">
        <v>51</v>
      </c>
      <c r="E223" s="113" t="s">
        <v>3</v>
      </c>
      <c r="F223" s="113" t="s">
        <v>3</v>
      </c>
      <c r="G223" s="113"/>
      <c r="H223" s="113"/>
      <c r="I223" s="7" t="s">
        <v>1681</v>
      </c>
      <c r="J223" s="15" t="s">
        <v>1190</v>
      </c>
      <c r="K223" s="15" t="s">
        <v>1191</v>
      </c>
      <c r="L223" s="21" t="s">
        <v>1192</v>
      </c>
      <c r="M223" s="17">
        <v>0</v>
      </c>
      <c r="N223" s="17"/>
      <c r="O223" s="82">
        <v>0</v>
      </c>
      <c r="P223" s="82">
        <f t="shared" si="16"/>
        <v>8065333</v>
      </c>
      <c r="Q223" s="40"/>
      <c r="R223" s="40"/>
    </row>
    <row r="224" spans="1:18" ht="54.95" customHeight="1" x14ac:dyDescent="0.2">
      <c r="A224" s="9">
        <v>222</v>
      </c>
      <c r="B224" s="2">
        <v>32</v>
      </c>
      <c r="C224" s="15" t="s">
        <v>1030</v>
      </c>
      <c r="D224" s="15" t="s">
        <v>51</v>
      </c>
      <c r="E224" s="113" t="s">
        <v>3</v>
      </c>
      <c r="F224" s="113" t="s">
        <v>3</v>
      </c>
      <c r="G224" s="113"/>
      <c r="H224" s="113"/>
      <c r="I224" s="7" t="s">
        <v>1681</v>
      </c>
      <c r="J224" s="15" t="s">
        <v>1193</v>
      </c>
      <c r="K224" s="15" t="s">
        <v>1194</v>
      </c>
      <c r="L224" s="21" t="s">
        <v>1195</v>
      </c>
      <c r="M224" s="17">
        <v>0</v>
      </c>
      <c r="N224" s="17"/>
      <c r="O224" s="82">
        <v>0</v>
      </c>
      <c r="P224" s="82">
        <f t="shared" si="16"/>
        <v>8065333</v>
      </c>
      <c r="Q224" s="40"/>
      <c r="R224" s="40"/>
    </row>
    <row r="225" spans="1:18" ht="54.95" customHeight="1" x14ac:dyDescent="0.2">
      <c r="A225" s="9">
        <v>223</v>
      </c>
      <c r="B225" s="2">
        <v>32</v>
      </c>
      <c r="C225" s="15" t="s">
        <v>1094</v>
      </c>
      <c r="D225" s="15" t="s">
        <v>1618</v>
      </c>
      <c r="E225" s="113" t="s">
        <v>3</v>
      </c>
      <c r="F225" s="113" t="s">
        <v>3</v>
      </c>
      <c r="G225" s="116" t="str">
        <f>F225</f>
        <v>L</v>
      </c>
      <c r="H225" s="116" t="str">
        <f>G225</f>
        <v>L</v>
      </c>
      <c r="I225" s="7" t="s">
        <v>1682</v>
      </c>
      <c r="J225" s="15" t="s">
        <v>1095</v>
      </c>
      <c r="K225" s="15" t="s">
        <v>1096</v>
      </c>
      <c r="L225" s="21" t="s">
        <v>1097</v>
      </c>
      <c r="M225" s="17">
        <v>800</v>
      </c>
      <c r="N225" s="17"/>
      <c r="O225" s="82">
        <f>M225</f>
        <v>800</v>
      </c>
      <c r="P225" s="82">
        <f t="shared" si="16"/>
        <v>8066133</v>
      </c>
      <c r="R225" s="40"/>
    </row>
    <row r="226" spans="1:18" ht="54.95" customHeight="1" x14ac:dyDescent="0.2">
      <c r="A226" s="9">
        <v>224</v>
      </c>
      <c r="B226" s="71">
        <v>33</v>
      </c>
      <c r="C226" s="27" t="s">
        <v>854</v>
      </c>
      <c r="D226" s="57" t="s">
        <v>9</v>
      </c>
      <c r="E226" s="71" t="s">
        <v>771</v>
      </c>
      <c r="F226" s="71" t="s">
        <v>771</v>
      </c>
      <c r="G226" s="111" t="s">
        <v>10</v>
      </c>
      <c r="H226" s="112" t="s">
        <v>10</v>
      </c>
      <c r="I226" s="7" t="s">
        <v>1684</v>
      </c>
      <c r="J226" s="27" t="s">
        <v>862</v>
      </c>
      <c r="K226" s="27" t="s">
        <v>863</v>
      </c>
      <c r="L226" s="27" t="s">
        <v>864</v>
      </c>
      <c r="M226" s="52">
        <v>64000</v>
      </c>
      <c r="N226" s="52"/>
      <c r="O226" s="82">
        <v>40000</v>
      </c>
      <c r="P226" s="82">
        <f t="shared" si="16"/>
        <v>8106133</v>
      </c>
      <c r="Q226" s="82"/>
      <c r="R226" s="25" t="s">
        <v>1901</v>
      </c>
    </row>
    <row r="227" spans="1:18" ht="54.95" customHeight="1" x14ac:dyDescent="0.2">
      <c r="A227" s="9">
        <v>225</v>
      </c>
      <c r="B227" s="71">
        <v>33</v>
      </c>
      <c r="C227" s="27" t="s">
        <v>854</v>
      </c>
      <c r="D227" s="57" t="s">
        <v>9</v>
      </c>
      <c r="E227" s="71" t="s">
        <v>771</v>
      </c>
      <c r="F227" s="71" t="s">
        <v>771</v>
      </c>
      <c r="G227" s="71" t="s">
        <v>10</v>
      </c>
      <c r="H227" s="71" t="s">
        <v>10</v>
      </c>
      <c r="I227" s="7" t="s">
        <v>1683</v>
      </c>
      <c r="J227" s="60" t="s">
        <v>859</v>
      </c>
      <c r="K227" s="27" t="s">
        <v>860</v>
      </c>
      <c r="L227" s="27" t="s">
        <v>861</v>
      </c>
      <c r="M227" s="52">
        <v>62500</v>
      </c>
      <c r="N227" s="52"/>
      <c r="O227" s="82">
        <v>33300</v>
      </c>
      <c r="P227" s="82">
        <f t="shared" si="16"/>
        <v>8139433</v>
      </c>
      <c r="Q227" s="82"/>
      <c r="R227" s="25" t="s">
        <v>1902</v>
      </c>
    </row>
    <row r="228" spans="1:18" ht="54.95" customHeight="1" x14ac:dyDescent="0.2">
      <c r="A228" s="9">
        <v>226</v>
      </c>
      <c r="B228" s="71">
        <v>33</v>
      </c>
      <c r="C228" s="27" t="s">
        <v>854</v>
      </c>
      <c r="D228" s="15" t="s">
        <v>1618</v>
      </c>
      <c r="E228" s="111" t="s">
        <v>771</v>
      </c>
      <c r="F228" s="111" t="s">
        <v>10</v>
      </c>
      <c r="G228" s="111" t="s">
        <v>10</v>
      </c>
      <c r="H228" s="111" t="s">
        <v>10</v>
      </c>
      <c r="I228" s="7" t="s">
        <v>1683</v>
      </c>
      <c r="J228" s="60" t="s">
        <v>901</v>
      </c>
      <c r="K228" s="27" t="s">
        <v>902</v>
      </c>
      <c r="L228" s="27" t="s">
        <v>903</v>
      </c>
      <c r="M228" s="73">
        <v>19400</v>
      </c>
      <c r="N228" s="73"/>
      <c r="O228" s="82">
        <f t="shared" ref="O228:O239" si="20">M228</f>
        <v>19400</v>
      </c>
      <c r="P228" s="82">
        <f t="shared" si="16"/>
        <v>8158833</v>
      </c>
      <c r="R228" s="74"/>
    </row>
    <row r="229" spans="1:18" ht="54.95" customHeight="1" x14ac:dyDescent="0.2">
      <c r="A229" s="9">
        <v>227</v>
      </c>
      <c r="B229" s="70">
        <v>33</v>
      </c>
      <c r="C229" s="43" t="s">
        <v>854</v>
      </c>
      <c r="D229" s="76" t="s">
        <v>89</v>
      </c>
      <c r="E229" s="70" t="s">
        <v>10</v>
      </c>
      <c r="F229" s="70" t="s">
        <v>10</v>
      </c>
      <c r="G229" s="109" t="s">
        <v>10</v>
      </c>
      <c r="H229" s="109" t="s">
        <v>10</v>
      </c>
      <c r="I229" s="7" t="s">
        <v>1687</v>
      </c>
      <c r="J229" s="43" t="s">
        <v>979</v>
      </c>
      <c r="K229" s="43" t="s">
        <v>980</v>
      </c>
      <c r="L229" s="43" t="s">
        <v>981</v>
      </c>
      <c r="M229" s="73">
        <v>5000</v>
      </c>
      <c r="N229" s="73"/>
      <c r="O229" s="18">
        <f t="shared" si="20"/>
        <v>5000</v>
      </c>
      <c r="P229" s="82">
        <f t="shared" si="16"/>
        <v>8163833</v>
      </c>
      <c r="Q229" s="134">
        <f>O229</f>
        <v>5000</v>
      </c>
      <c r="R229" s="74" t="s">
        <v>982</v>
      </c>
    </row>
    <row r="230" spans="1:18" ht="54.95" customHeight="1" x14ac:dyDescent="0.2">
      <c r="A230" s="9">
        <v>228</v>
      </c>
      <c r="B230" s="70">
        <v>33</v>
      </c>
      <c r="C230" s="43" t="s">
        <v>854</v>
      </c>
      <c r="D230" s="15" t="s">
        <v>1618</v>
      </c>
      <c r="E230" s="116" t="s">
        <v>10</v>
      </c>
      <c r="F230" s="116" t="s">
        <v>2</v>
      </c>
      <c r="G230" s="116" t="str">
        <f>F230</f>
        <v>M</v>
      </c>
      <c r="H230" s="116" t="str">
        <f>G230</f>
        <v>M</v>
      </c>
      <c r="I230" s="7" t="s">
        <v>1686</v>
      </c>
      <c r="J230" s="43" t="s">
        <v>898</v>
      </c>
      <c r="K230" s="43" t="s">
        <v>899</v>
      </c>
      <c r="L230" s="27" t="s">
        <v>900</v>
      </c>
      <c r="M230" s="52">
        <v>19494.71</v>
      </c>
      <c r="N230" s="52"/>
      <c r="O230" s="82">
        <f t="shared" si="20"/>
        <v>19494.71</v>
      </c>
      <c r="P230" s="82">
        <f t="shared" si="16"/>
        <v>8183327.71</v>
      </c>
      <c r="R230" s="75"/>
    </row>
    <row r="231" spans="1:18" ht="54.95" customHeight="1" x14ac:dyDescent="0.2">
      <c r="A231" s="9">
        <v>229</v>
      </c>
      <c r="B231" s="71">
        <v>33</v>
      </c>
      <c r="C231" s="27" t="s">
        <v>854</v>
      </c>
      <c r="D231" s="15" t="s">
        <v>1618</v>
      </c>
      <c r="E231" s="111" t="s">
        <v>2</v>
      </c>
      <c r="F231" s="111" t="s">
        <v>10</v>
      </c>
      <c r="G231" s="108" t="s">
        <v>10</v>
      </c>
      <c r="H231" s="110" t="s">
        <v>10</v>
      </c>
      <c r="I231" s="7" t="s">
        <v>1685</v>
      </c>
      <c r="J231" s="27" t="s">
        <v>920</v>
      </c>
      <c r="K231" s="27" t="s">
        <v>921</v>
      </c>
      <c r="L231" s="27" t="s">
        <v>922</v>
      </c>
      <c r="M231" s="52">
        <v>3500</v>
      </c>
      <c r="N231" s="52"/>
      <c r="O231" s="82">
        <f t="shared" si="20"/>
        <v>3500</v>
      </c>
      <c r="P231" s="82">
        <f t="shared" si="16"/>
        <v>8186827.71</v>
      </c>
      <c r="R231" s="72"/>
    </row>
    <row r="232" spans="1:18" ht="54.95" customHeight="1" x14ac:dyDescent="0.2">
      <c r="A232" s="9">
        <v>230</v>
      </c>
      <c r="B232" s="70">
        <v>33</v>
      </c>
      <c r="C232" s="43" t="s">
        <v>854</v>
      </c>
      <c r="D232" s="15" t="s">
        <v>1618</v>
      </c>
      <c r="E232" s="116" t="s">
        <v>2</v>
      </c>
      <c r="F232" s="116" t="s">
        <v>10</v>
      </c>
      <c r="G232" s="111" t="s">
        <v>10</v>
      </c>
      <c r="H232" s="111" t="s">
        <v>10</v>
      </c>
      <c r="I232" s="7" t="s">
        <v>1683</v>
      </c>
      <c r="J232" s="43" t="s">
        <v>904</v>
      </c>
      <c r="K232" s="43" t="s">
        <v>905</v>
      </c>
      <c r="L232" s="27" t="s">
        <v>906</v>
      </c>
      <c r="M232" s="73">
        <v>2500</v>
      </c>
      <c r="N232" s="73"/>
      <c r="O232" s="82">
        <f t="shared" si="20"/>
        <v>2500</v>
      </c>
      <c r="P232" s="82">
        <f t="shared" si="16"/>
        <v>8189327.71</v>
      </c>
      <c r="R232" s="74" t="s">
        <v>907</v>
      </c>
    </row>
    <row r="233" spans="1:18" ht="54.95" customHeight="1" x14ac:dyDescent="0.2">
      <c r="A233" s="9">
        <v>231</v>
      </c>
      <c r="B233" s="71">
        <v>33</v>
      </c>
      <c r="C233" s="27" t="s">
        <v>854</v>
      </c>
      <c r="D233" s="15" t="s">
        <v>1618</v>
      </c>
      <c r="E233" s="111" t="s">
        <v>2</v>
      </c>
      <c r="F233" s="111" t="s">
        <v>2</v>
      </c>
      <c r="G233" s="116" t="str">
        <f>F233</f>
        <v>M</v>
      </c>
      <c r="H233" s="116" t="str">
        <f>G233</f>
        <v>M</v>
      </c>
      <c r="I233" s="7" t="s">
        <v>1683</v>
      </c>
      <c r="J233" s="27" t="s">
        <v>916</v>
      </c>
      <c r="K233" s="27" t="s">
        <v>947</v>
      </c>
      <c r="L233" s="27" t="s">
        <v>948</v>
      </c>
      <c r="M233" s="52">
        <v>500</v>
      </c>
      <c r="N233" s="52"/>
      <c r="O233" s="82">
        <f t="shared" si="20"/>
        <v>500</v>
      </c>
      <c r="P233" s="82">
        <f t="shared" si="16"/>
        <v>8189827.71</v>
      </c>
      <c r="R233" s="72"/>
    </row>
    <row r="234" spans="1:18" ht="54.95" customHeight="1" x14ac:dyDescent="0.2">
      <c r="A234" s="9">
        <v>232</v>
      </c>
      <c r="B234" s="71">
        <v>33</v>
      </c>
      <c r="C234" s="27" t="s">
        <v>854</v>
      </c>
      <c r="D234" s="76" t="s">
        <v>89</v>
      </c>
      <c r="E234" s="71" t="s">
        <v>2</v>
      </c>
      <c r="F234" s="71" t="s">
        <v>2</v>
      </c>
      <c r="G234" s="26" t="str">
        <f>F234</f>
        <v>M</v>
      </c>
      <c r="H234" s="26" t="str">
        <f>G234</f>
        <v>M</v>
      </c>
      <c r="I234" s="7" t="s">
        <v>1683</v>
      </c>
      <c r="J234" s="60" t="s">
        <v>859</v>
      </c>
      <c r="K234" s="27" t="s">
        <v>973</v>
      </c>
      <c r="L234" s="27" t="s">
        <v>974</v>
      </c>
      <c r="M234" s="52">
        <v>2500</v>
      </c>
      <c r="N234" s="52"/>
      <c r="O234" s="18">
        <f t="shared" si="20"/>
        <v>2500</v>
      </c>
      <c r="P234" s="82">
        <f t="shared" si="16"/>
        <v>8192327.71</v>
      </c>
      <c r="Q234" s="40"/>
      <c r="R234" s="54" t="s">
        <v>972</v>
      </c>
    </row>
    <row r="235" spans="1:18" ht="54.95" customHeight="1" x14ac:dyDescent="0.2">
      <c r="A235" s="9">
        <v>233</v>
      </c>
      <c r="B235" s="70">
        <v>33</v>
      </c>
      <c r="C235" s="43" t="s">
        <v>854</v>
      </c>
      <c r="D235" s="15" t="s">
        <v>1618</v>
      </c>
      <c r="E235" s="116" t="s">
        <v>3</v>
      </c>
      <c r="F235" s="116" t="s">
        <v>10</v>
      </c>
      <c r="G235" s="111" t="s">
        <v>10</v>
      </c>
      <c r="H235" s="111" t="s">
        <v>10</v>
      </c>
      <c r="I235" s="7" t="s">
        <v>1683</v>
      </c>
      <c r="J235" s="43" t="s">
        <v>908</v>
      </c>
      <c r="K235" s="43" t="s">
        <v>909</v>
      </c>
      <c r="L235" s="27" t="s">
        <v>910</v>
      </c>
      <c r="M235" s="73">
        <v>500</v>
      </c>
      <c r="N235" s="73"/>
      <c r="O235" s="82">
        <f t="shared" si="20"/>
        <v>500</v>
      </c>
      <c r="P235" s="82">
        <f t="shared" si="16"/>
        <v>8192827.71</v>
      </c>
      <c r="R235" s="74" t="s">
        <v>911</v>
      </c>
    </row>
    <row r="236" spans="1:18" ht="54.95" customHeight="1" x14ac:dyDescent="0.2">
      <c r="A236" s="9">
        <v>234</v>
      </c>
      <c r="B236" s="70">
        <v>33</v>
      </c>
      <c r="C236" s="43" t="s">
        <v>854</v>
      </c>
      <c r="D236" s="15" t="s">
        <v>1618</v>
      </c>
      <c r="E236" s="116" t="s">
        <v>3</v>
      </c>
      <c r="F236" s="116" t="s">
        <v>2</v>
      </c>
      <c r="G236" s="116" t="str">
        <f t="shared" ref="G236:H239" si="21">F236</f>
        <v>M</v>
      </c>
      <c r="H236" s="116" t="str">
        <f t="shared" si="21"/>
        <v>M</v>
      </c>
      <c r="I236" s="7" t="s">
        <v>1683</v>
      </c>
      <c r="J236" s="43" t="s">
        <v>912</v>
      </c>
      <c r="K236" s="43" t="s">
        <v>913</v>
      </c>
      <c r="L236" s="27" t="s">
        <v>914</v>
      </c>
      <c r="M236" s="73">
        <v>300</v>
      </c>
      <c r="N236" s="73"/>
      <c r="O236" s="82">
        <f t="shared" si="20"/>
        <v>300</v>
      </c>
      <c r="P236" s="82">
        <f t="shared" si="16"/>
        <v>8193127.71</v>
      </c>
      <c r="R236" s="74" t="s">
        <v>915</v>
      </c>
    </row>
    <row r="237" spans="1:18" ht="54.95" customHeight="1" x14ac:dyDescent="0.2">
      <c r="A237" s="9">
        <v>235</v>
      </c>
      <c r="B237" s="70">
        <v>33</v>
      </c>
      <c r="C237" s="43" t="s">
        <v>854</v>
      </c>
      <c r="D237" s="57" t="s">
        <v>9</v>
      </c>
      <c r="E237" s="70" t="s">
        <v>3</v>
      </c>
      <c r="F237" s="70" t="s">
        <v>3</v>
      </c>
      <c r="G237" s="59" t="str">
        <f t="shared" si="21"/>
        <v>L</v>
      </c>
      <c r="H237" s="59" t="str">
        <f t="shared" si="21"/>
        <v>L</v>
      </c>
      <c r="I237" s="7" t="s">
        <v>1683</v>
      </c>
      <c r="J237" s="43" t="s">
        <v>855</v>
      </c>
      <c r="K237" s="43" t="s">
        <v>856</v>
      </c>
      <c r="L237" s="27" t="s">
        <v>857</v>
      </c>
      <c r="M237" s="52">
        <v>9850</v>
      </c>
      <c r="N237" s="52"/>
      <c r="O237" s="82">
        <f t="shared" si="20"/>
        <v>9850</v>
      </c>
      <c r="P237" s="82">
        <f t="shared" si="16"/>
        <v>8202977.71</v>
      </c>
      <c r="Q237" s="82"/>
      <c r="R237" s="54" t="s">
        <v>858</v>
      </c>
    </row>
    <row r="238" spans="1:18" ht="54.95" customHeight="1" x14ac:dyDescent="0.2">
      <c r="A238" s="9">
        <v>236</v>
      </c>
      <c r="B238" s="71">
        <v>33</v>
      </c>
      <c r="C238" s="27" t="s">
        <v>854</v>
      </c>
      <c r="D238" s="57" t="s">
        <v>9</v>
      </c>
      <c r="E238" s="71" t="s">
        <v>3</v>
      </c>
      <c r="F238" s="71" t="s">
        <v>3</v>
      </c>
      <c r="G238" s="59" t="str">
        <f t="shared" si="21"/>
        <v>L</v>
      </c>
      <c r="H238" s="59" t="str">
        <f t="shared" si="21"/>
        <v>L</v>
      </c>
      <c r="I238" s="7" t="s">
        <v>1683</v>
      </c>
      <c r="J238" s="15" t="s">
        <v>855</v>
      </c>
      <c r="K238" s="15" t="s">
        <v>891</v>
      </c>
      <c r="L238" s="27" t="s">
        <v>892</v>
      </c>
      <c r="M238" s="52">
        <v>3600</v>
      </c>
      <c r="N238" s="52"/>
      <c r="O238" s="82">
        <f t="shared" si="20"/>
        <v>3600</v>
      </c>
      <c r="P238" s="82">
        <f t="shared" si="16"/>
        <v>8206577.71</v>
      </c>
      <c r="Q238" s="82"/>
      <c r="R238" s="30" t="s">
        <v>1227</v>
      </c>
    </row>
    <row r="239" spans="1:18" ht="54.95" customHeight="1" x14ac:dyDescent="0.2">
      <c r="A239" s="9">
        <v>237</v>
      </c>
      <c r="B239" s="70">
        <v>33</v>
      </c>
      <c r="C239" s="43" t="s">
        <v>854</v>
      </c>
      <c r="D239" s="15" t="s">
        <v>1618</v>
      </c>
      <c r="E239" s="116" t="s">
        <v>3</v>
      </c>
      <c r="F239" s="116" t="s">
        <v>3</v>
      </c>
      <c r="G239" s="116" t="str">
        <f t="shared" si="21"/>
        <v>L</v>
      </c>
      <c r="H239" s="116" t="str">
        <f t="shared" si="21"/>
        <v>L</v>
      </c>
      <c r="I239" s="7" t="s">
        <v>1683</v>
      </c>
      <c r="J239" s="43" t="s">
        <v>916</v>
      </c>
      <c r="K239" s="43" t="s">
        <v>917</v>
      </c>
      <c r="L239" s="27" t="s">
        <v>918</v>
      </c>
      <c r="M239" s="73">
        <v>2000</v>
      </c>
      <c r="N239" s="73"/>
      <c r="O239" s="82">
        <f t="shared" si="20"/>
        <v>2000</v>
      </c>
      <c r="P239" s="82">
        <f t="shared" si="16"/>
        <v>8208577.71</v>
      </c>
      <c r="R239" s="74" t="s">
        <v>919</v>
      </c>
    </row>
    <row r="240" spans="1:18" ht="54.95" customHeight="1" x14ac:dyDescent="0.2">
      <c r="A240" s="9">
        <v>238</v>
      </c>
      <c r="B240" s="71">
        <v>33</v>
      </c>
      <c r="C240" s="27" t="s">
        <v>717</v>
      </c>
      <c r="D240" s="57" t="s">
        <v>51</v>
      </c>
      <c r="E240" s="111" t="s">
        <v>10</v>
      </c>
      <c r="F240" s="111" t="s">
        <v>10</v>
      </c>
      <c r="G240" s="111"/>
      <c r="H240" s="112"/>
      <c r="I240" s="7" t="s">
        <v>1688</v>
      </c>
      <c r="J240" s="27" t="s">
        <v>718</v>
      </c>
      <c r="K240" s="27" t="s">
        <v>719</v>
      </c>
      <c r="L240" s="27" t="s">
        <v>720</v>
      </c>
      <c r="M240" s="52">
        <v>0</v>
      </c>
      <c r="N240" s="52"/>
      <c r="O240" s="82">
        <v>0</v>
      </c>
      <c r="P240" s="82">
        <f t="shared" si="16"/>
        <v>8208577.71</v>
      </c>
      <c r="Q240" s="40"/>
      <c r="R240" s="72"/>
    </row>
    <row r="241" spans="1:18" ht="54.95" customHeight="1" x14ac:dyDescent="0.2">
      <c r="A241" s="9">
        <v>239</v>
      </c>
      <c r="B241" s="62">
        <v>33</v>
      </c>
      <c r="C241" s="34" t="s">
        <v>1414</v>
      </c>
      <c r="D241" s="34" t="s">
        <v>1339</v>
      </c>
      <c r="E241" s="122" t="s">
        <v>10</v>
      </c>
      <c r="F241" s="122" t="s">
        <v>10</v>
      </c>
      <c r="G241" s="122" t="s">
        <v>2</v>
      </c>
      <c r="H241" s="122" t="s">
        <v>2</v>
      </c>
      <c r="I241" s="7" t="s">
        <v>1689</v>
      </c>
      <c r="J241" s="34" t="s">
        <v>1415</v>
      </c>
      <c r="K241" s="34" t="s">
        <v>1416</v>
      </c>
      <c r="L241" s="35" t="s">
        <v>1417</v>
      </c>
      <c r="M241" s="12">
        <v>120000</v>
      </c>
      <c r="N241" s="12"/>
      <c r="O241" s="82">
        <f>M241</f>
        <v>120000</v>
      </c>
      <c r="P241" s="82">
        <f t="shared" si="16"/>
        <v>8328577.71</v>
      </c>
    </row>
    <row r="242" spans="1:18" ht="54.95" customHeight="1" x14ac:dyDescent="0.2">
      <c r="A242" s="9">
        <v>240</v>
      </c>
      <c r="B242" s="56">
        <v>33</v>
      </c>
      <c r="C242" s="27" t="s">
        <v>766</v>
      </c>
      <c r="D242" s="57" t="s">
        <v>51</v>
      </c>
      <c r="E242" s="112" t="s">
        <v>10</v>
      </c>
      <c r="F242" s="112" t="s">
        <v>10</v>
      </c>
      <c r="G242" s="112"/>
      <c r="H242" s="131"/>
      <c r="I242" s="7" t="s">
        <v>1690</v>
      </c>
      <c r="J242" s="29" t="s">
        <v>819</v>
      </c>
      <c r="K242" s="27" t="s">
        <v>820</v>
      </c>
      <c r="L242" s="27" t="s">
        <v>821</v>
      </c>
      <c r="M242" s="52">
        <v>0</v>
      </c>
      <c r="N242" s="52"/>
      <c r="O242" s="82">
        <v>0</v>
      </c>
      <c r="P242" s="82">
        <f t="shared" si="16"/>
        <v>8328577.71</v>
      </c>
      <c r="Q242" s="40"/>
      <c r="R242" s="72"/>
    </row>
    <row r="243" spans="1:18" ht="54.95" customHeight="1" x14ac:dyDescent="0.2">
      <c r="A243" s="9">
        <v>241</v>
      </c>
      <c r="B243" s="56">
        <v>33</v>
      </c>
      <c r="C243" s="27" t="s">
        <v>766</v>
      </c>
      <c r="D243" s="57" t="s">
        <v>51</v>
      </c>
      <c r="E243" s="112" t="s">
        <v>2</v>
      </c>
      <c r="F243" s="112" t="s">
        <v>2</v>
      </c>
      <c r="G243" s="112"/>
      <c r="H243" s="131"/>
      <c r="I243" s="7" t="s">
        <v>1690</v>
      </c>
      <c r="J243" s="29" t="s">
        <v>816</v>
      </c>
      <c r="K243" s="27" t="s">
        <v>817</v>
      </c>
      <c r="L243" s="27" t="s">
        <v>818</v>
      </c>
      <c r="M243" s="52">
        <v>0</v>
      </c>
      <c r="N243" s="52"/>
      <c r="O243" s="82">
        <v>0</v>
      </c>
      <c r="P243" s="82">
        <f t="shared" si="16"/>
        <v>8328577.71</v>
      </c>
      <c r="Q243" s="40"/>
      <c r="R243" s="72"/>
    </row>
    <row r="244" spans="1:18" ht="54.95" customHeight="1" x14ac:dyDescent="0.2">
      <c r="A244" s="9">
        <v>242</v>
      </c>
      <c r="B244" s="71">
        <v>33</v>
      </c>
      <c r="C244" s="27" t="s">
        <v>766</v>
      </c>
      <c r="D244" s="57" t="s">
        <v>51</v>
      </c>
      <c r="E244" s="111" t="s">
        <v>3</v>
      </c>
      <c r="F244" s="111" t="s">
        <v>3</v>
      </c>
      <c r="G244" s="126"/>
      <c r="H244" s="113"/>
      <c r="I244" s="7" t="s">
        <v>1691</v>
      </c>
      <c r="J244" s="15" t="s">
        <v>767</v>
      </c>
      <c r="K244" s="15" t="s">
        <v>768</v>
      </c>
      <c r="L244" s="15" t="s">
        <v>769</v>
      </c>
      <c r="M244" s="52">
        <v>0</v>
      </c>
      <c r="N244" s="52"/>
      <c r="O244" s="82">
        <v>0</v>
      </c>
      <c r="P244" s="82">
        <f t="shared" si="16"/>
        <v>8328577.71</v>
      </c>
      <c r="Q244" s="40"/>
      <c r="R244" s="54" t="s">
        <v>770</v>
      </c>
    </row>
    <row r="245" spans="1:18" ht="54.95" customHeight="1" x14ac:dyDescent="0.2">
      <c r="A245" s="9">
        <v>243</v>
      </c>
      <c r="B245" s="71">
        <v>33</v>
      </c>
      <c r="C245" s="27" t="s">
        <v>931</v>
      </c>
      <c r="D245" s="57" t="s">
        <v>89</v>
      </c>
      <c r="E245" s="71" t="s">
        <v>2</v>
      </c>
      <c r="F245" s="71" t="s">
        <v>3</v>
      </c>
      <c r="G245" s="26" t="str">
        <f>F245</f>
        <v>L</v>
      </c>
      <c r="H245" s="26" t="str">
        <f>G245</f>
        <v>L</v>
      </c>
      <c r="I245" s="7" t="s">
        <v>1692</v>
      </c>
      <c r="J245" s="27" t="s">
        <v>932</v>
      </c>
      <c r="K245" s="27" t="s">
        <v>933</v>
      </c>
      <c r="L245" s="27" t="s">
        <v>934</v>
      </c>
      <c r="M245" s="52">
        <v>7000</v>
      </c>
      <c r="N245" s="52"/>
      <c r="O245" s="18">
        <f>M245</f>
        <v>7000</v>
      </c>
      <c r="P245" s="82">
        <f t="shared" si="16"/>
        <v>8335577.71</v>
      </c>
      <c r="Q245" s="40"/>
      <c r="R245" s="72"/>
    </row>
    <row r="246" spans="1:18" ht="54.95" customHeight="1" x14ac:dyDescent="0.2">
      <c r="A246" s="9">
        <v>244</v>
      </c>
      <c r="B246" s="70">
        <v>33</v>
      </c>
      <c r="C246" s="43" t="s">
        <v>983</v>
      </c>
      <c r="D246" s="76" t="s">
        <v>89</v>
      </c>
      <c r="E246" s="70" t="s">
        <v>2</v>
      </c>
      <c r="F246" s="70" t="s">
        <v>3</v>
      </c>
      <c r="G246" s="26" t="str">
        <f>F246</f>
        <v>L</v>
      </c>
      <c r="H246" s="26" t="str">
        <f>G246</f>
        <v>L</v>
      </c>
      <c r="I246" s="7" t="s">
        <v>1690</v>
      </c>
      <c r="J246" s="43" t="s">
        <v>984</v>
      </c>
      <c r="K246" s="43" t="s">
        <v>985</v>
      </c>
      <c r="L246" s="43" t="s">
        <v>986</v>
      </c>
      <c r="M246" s="73">
        <v>9000</v>
      </c>
      <c r="N246" s="73"/>
      <c r="O246" s="18">
        <f>M246</f>
        <v>9000</v>
      </c>
      <c r="P246" s="82">
        <f t="shared" si="16"/>
        <v>8344577.71</v>
      </c>
      <c r="Q246" s="40"/>
      <c r="R246" s="41"/>
    </row>
    <row r="247" spans="1:18" ht="54.95" customHeight="1" x14ac:dyDescent="0.2">
      <c r="A247" s="9">
        <v>245</v>
      </c>
      <c r="B247" s="71">
        <v>33</v>
      </c>
      <c r="C247" s="27" t="s">
        <v>965</v>
      </c>
      <c r="D247" s="76" t="s">
        <v>89</v>
      </c>
      <c r="E247" s="71" t="s">
        <v>10</v>
      </c>
      <c r="F247" s="71" t="s">
        <v>10</v>
      </c>
      <c r="G247" s="110" t="s">
        <v>10</v>
      </c>
      <c r="H247" s="110" t="s">
        <v>10</v>
      </c>
      <c r="J247" s="60"/>
      <c r="K247" s="27" t="s">
        <v>966</v>
      </c>
      <c r="L247" s="27" t="s">
        <v>967</v>
      </c>
      <c r="M247" s="52">
        <v>25000</v>
      </c>
      <c r="N247" s="52">
        <v>25000</v>
      </c>
      <c r="O247" s="18">
        <v>0</v>
      </c>
      <c r="P247" s="82">
        <f t="shared" si="16"/>
        <v>8344577.71</v>
      </c>
      <c r="Q247" s="134">
        <f>O247</f>
        <v>0</v>
      </c>
      <c r="R247" s="54" t="s">
        <v>968</v>
      </c>
    </row>
    <row r="248" spans="1:18" ht="54.95" customHeight="1" x14ac:dyDescent="0.2">
      <c r="A248" s="9">
        <v>246</v>
      </c>
      <c r="B248" s="70">
        <v>33</v>
      </c>
      <c r="C248" s="43" t="s">
        <v>1001</v>
      </c>
      <c r="D248" s="76" t="s">
        <v>89</v>
      </c>
      <c r="E248" s="70" t="s">
        <v>2</v>
      </c>
      <c r="F248" s="70" t="s">
        <v>2</v>
      </c>
      <c r="G248" s="26" t="str">
        <f>F248</f>
        <v>M</v>
      </c>
      <c r="H248" s="26" t="str">
        <f>G248</f>
        <v>M</v>
      </c>
      <c r="I248" s="7" t="s">
        <v>1694</v>
      </c>
      <c r="J248" s="43" t="s">
        <v>1002</v>
      </c>
      <c r="K248" s="43" t="s">
        <v>1003</v>
      </c>
      <c r="L248" s="43" t="s">
        <v>1004</v>
      </c>
      <c r="M248" s="73">
        <v>5400</v>
      </c>
      <c r="N248" s="73"/>
      <c r="O248" s="18">
        <f>M248</f>
        <v>5400</v>
      </c>
      <c r="P248" s="82">
        <f t="shared" si="16"/>
        <v>8349977.71</v>
      </c>
      <c r="Q248" s="40"/>
      <c r="R248" s="41"/>
    </row>
    <row r="249" spans="1:18" ht="54.95" customHeight="1" x14ac:dyDescent="0.2">
      <c r="A249" s="9">
        <v>247</v>
      </c>
      <c r="B249" s="62">
        <v>33</v>
      </c>
      <c r="C249" s="63" t="s">
        <v>1001</v>
      </c>
      <c r="D249" s="64" t="s">
        <v>1339</v>
      </c>
      <c r="E249" s="121" t="s">
        <v>3</v>
      </c>
      <c r="F249" s="121" t="s">
        <v>3</v>
      </c>
      <c r="G249" s="121" t="s">
        <v>3</v>
      </c>
      <c r="H249" s="121" t="s">
        <v>3</v>
      </c>
      <c r="I249" s="7" t="s">
        <v>1693</v>
      </c>
      <c r="J249" s="63" t="s">
        <v>1437</v>
      </c>
      <c r="K249" s="63" t="s">
        <v>1438</v>
      </c>
      <c r="L249" s="35" t="s">
        <v>1439</v>
      </c>
      <c r="M249" s="12">
        <v>120000</v>
      </c>
      <c r="N249" s="12"/>
      <c r="O249" s="82">
        <f>M249</f>
        <v>120000</v>
      </c>
      <c r="P249" s="82">
        <f t="shared" si="16"/>
        <v>8469977.7100000009</v>
      </c>
    </row>
    <row r="250" spans="1:18" ht="54.95" customHeight="1" x14ac:dyDescent="0.2">
      <c r="A250" s="9">
        <v>248</v>
      </c>
      <c r="B250" s="71">
        <v>33</v>
      </c>
      <c r="C250" s="27" t="s">
        <v>664</v>
      </c>
      <c r="D250" s="57" t="s">
        <v>89</v>
      </c>
      <c r="E250" s="71" t="s">
        <v>10</v>
      </c>
      <c r="F250" s="71" t="s">
        <v>10</v>
      </c>
      <c r="G250" s="110" t="s">
        <v>10</v>
      </c>
      <c r="H250" s="110" t="s">
        <v>10</v>
      </c>
      <c r="I250" s="7" t="s">
        <v>1695</v>
      </c>
      <c r="J250" s="60" t="s">
        <v>962</v>
      </c>
      <c r="K250" s="27" t="s">
        <v>963</v>
      </c>
      <c r="L250" s="27" t="s">
        <v>665</v>
      </c>
      <c r="M250" s="52">
        <v>10000</v>
      </c>
      <c r="N250" s="52"/>
      <c r="O250" s="18">
        <v>10000</v>
      </c>
      <c r="P250" s="82">
        <f t="shared" si="16"/>
        <v>8479977.7100000009</v>
      </c>
      <c r="Q250" s="134">
        <f>O250</f>
        <v>10000</v>
      </c>
      <c r="R250" s="54" t="s">
        <v>964</v>
      </c>
    </row>
    <row r="251" spans="1:18" ht="54.95" customHeight="1" x14ac:dyDescent="0.2">
      <c r="A251" s="9">
        <v>249</v>
      </c>
      <c r="B251" s="71">
        <v>33</v>
      </c>
      <c r="C251" s="27" t="s">
        <v>659</v>
      </c>
      <c r="D251" s="57" t="s">
        <v>51</v>
      </c>
      <c r="E251" s="111" t="s">
        <v>771</v>
      </c>
      <c r="F251" s="111" t="s">
        <v>771</v>
      </c>
      <c r="G251" s="111"/>
      <c r="H251" s="111"/>
      <c r="I251" s="7" t="s">
        <v>1696</v>
      </c>
      <c r="J251" s="60" t="s">
        <v>772</v>
      </c>
      <c r="K251" s="27" t="s">
        <v>660</v>
      </c>
      <c r="L251" s="27" t="s">
        <v>773</v>
      </c>
      <c r="M251" s="52">
        <v>0</v>
      </c>
      <c r="N251" s="52"/>
      <c r="O251" s="82">
        <v>0</v>
      </c>
      <c r="P251" s="82">
        <f t="shared" si="16"/>
        <v>8479977.7100000009</v>
      </c>
      <c r="Q251" s="40"/>
      <c r="R251" s="54" t="s">
        <v>774</v>
      </c>
    </row>
    <row r="252" spans="1:18" ht="54.95" customHeight="1" x14ac:dyDescent="0.2">
      <c r="A252" s="9">
        <v>250</v>
      </c>
      <c r="B252" s="70">
        <v>33</v>
      </c>
      <c r="C252" s="43" t="s">
        <v>991</v>
      </c>
      <c r="D252" s="76" t="s">
        <v>89</v>
      </c>
      <c r="E252" s="70" t="s">
        <v>10</v>
      </c>
      <c r="F252" s="70" t="s">
        <v>3</v>
      </c>
      <c r="G252" s="26" t="str">
        <f>F252</f>
        <v>L</v>
      </c>
      <c r="H252" s="26" t="str">
        <f>G252</f>
        <v>L</v>
      </c>
      <c r="I252" s="7" t="s">
        <v>1697</v>
      </c>
      <c r="J252" s="43" t="s">
        <v>992</v>
      </c>
      <c r="K252" s="43" t="s">
        <v>993</v>
      </c>
      <c r="L252" s="43" t="s">
        <v>666</v>
      </c>
      <c r="M252" s="73">
        <v>0</v>
      </c>
      <c r="N252" s="73"/>
      <c r="O252" s="18">
        <f>M252</f>
        <v>0</v>
      </c>
      <c r="P252" s="82">
        <f t="shared" si="16"/>
        <v>8479977.7100000009</v>
      </c>
      <c r="Q252" s="40"/>
      <c r="R252" s="74" t="s">
        <v>994</v>
      </c>
    </row>
    <row r="253" spans="1:18" ht="54.95" customHeight="1" x14ac:dyDescent="0.2">
      <c r="A253" s="9">
        <v>251</v>
      </c>
      <c r="B253" s="71">
        <v>33</v>
      </c>
      <c r="C253" s="27" t="s">
        <v>975</v>
      </c>
      <c r="D253" s="76" t="s">
        <v>89</v>
      </c>
      <c r="E253" s="71" t="s">
        <v>10</v>
      </c>
      <c r="F253" s="71" t="s">
        <v>10</v>
      </c>
      <c r="G253" s="109" t="s">
        <v>10</v>
      </c>
      <c r="H253" s="109" t="s">
        <v>10</v>
      </c>
      <c r="I253" s="7" t="s">
        <v>1698</v>
      </c>
      <c r="J253" s="60" t="s">
        <v>976</v>
      </c>
      <c r="K253" s="27" t="s">
        <v>977</v>
      </c>
      <c r="L253" s="27" t="s">
        <v>978</v>
      </c>
      <c r="M253" s="52">
        <v>20000</v>
      </c>
      <c r="N253" s="52"/>
      <c r="O253" s="18">
        <f>M253</f>
        <v>20000</v>
      </c>
      <c r="P253" s="82">
        <f t="shared" si="16"/>
        <v>8499977.7100000009</v>
      </c>
      <c r="Q253" s="134">
        <f>O253</f>
        <v>20000</v>
      </c>
      <c r="R253" s="72"/>
    </row>
    <row r="254" spans="1:18" ht="54.95" customHeight="1" x14ac:dyDescent="0.2">
      <c r="A254" s="9">
        <v>252</v>
      </c>
      <c r="B254" s="62">
        <v>33</v>
      </c>
      <c r="C254" s="64" t="s">
        <v>1410</v>
      </c>
      <c r="D254" s="64" t="s">
        <v>1285</v>
      </c>
      <c r="E254" s="121" t="s">
        <v>10</v>
      </c>
      <c r="F254" s="121" t="s">
        <v>10</v>
      </c>
      <c r="G254" s="121" t="s">
        <v>2</v>
      </c>
      <c r="H254" s="121" t="s">
        <v>2</v>
      </c>
      <c r="I254" s="7" t="s">
        <v>1699</v>
      </c>
      <c r="J254" s="63" t="s">
        <v>1411</v>
      </c>
      <c r="K254" s="63" t="s">
        <v>1412</v>
      </c>
      <c r="L254" s="63" t="s">
        <v>1413</v>
      </c>
      <c r="M254" s="65">
        <v>6000</v>
      </c>
      <c r="N254" s="65"/>
      <c r="O254" s="82">
        <f>M254</f>
        <v>6000</v>
      </c>
      <c r="P254" s="82">
        <f t="shared" si="16"/>
        <v>8505977.7100000009</v>
      </c>
    </row>
    <row r="255" spans="1:18" ht="54.95" customHeight="1" x14ac:dyDescent="0.2">
      <c r="A255" s="9">
        <v>253</v>
      </c>
      <c r="B255" s="62">
        <v>33</v>
      </c>
      <c r="C255" s="64" t="s">
        <v>1410</v>
      </c>
      <c r="D255" s="64" t="s">
        <v>89</v>
      </c>
      <c r="E255" s="62" t="s">
        <v>10</v>
      </c>
      <c r="F255" s="62" t="s">
        <v>3</v>
      </c>
      <c r="G255" s="26" t="str">
        <f>F255</f>
        <v>L</v>
      </c>
      <c r="H255" s="26" t="str">
        <f>G255</f>
        <v>L</v>
      </c>
      <c r="I255" s="7" t="s">
        <v>1696</v>
      </c>
      <c r="J255" s="63" t="s">
        <v>1440</v>
      </c>
      <c r="K255" s="63" t="s">
        <v>1441</v>
      </c>
      <c r="L255" s="63" t="s">
        <v>1442</v>
      </c>
      <c r="M255" s="65">
        <v>100000</v>
      </c>
      <c r="N255" s="65"/>
      <c r="O255" s="18">
        <f>M255</f>
        <v>100000</v>
      </c>
      <c r="P255" s="82">
        <f t="shared" si="16"/>
        <v>8605977.7100000009</v>
      </c>
      <c r="Q255" s="40"/>
    </row>
    <row r="256" spans="1:18" ht="54.95" customHeight="1" x14ac:dyDescent="0.2">
      <c r="A256" s="9">
        <v>254</v>
      </c>
      <c r="B256" s="62">
        <v>33</v>
      </c>
      <c r="C256" s="64" t="s">
        <v>1418</v>
      </c>
      <c r="D256" s="64" t="s">
        <v>1285</v>
      </c>
      <c r="E256" s="121" t="s">
        <v>10</v>
      </c>
      <c r="F256" s="121" t="s">
        <v>10</v>
      </c>
      <c r="G256" s="121"/>
      <c r="H256" s="121"/>
      <c r="I256" s="7" t="s">
        <v>1700</v>
      </c>
      <c r="J256" s="63" t="s">
        <v>1419</v>
      </c>
      <c r="K256" s="63" t="s">
        <v>1382</v>
      </c>
      <c r="L256" s="50" t="s">
        <v>1420</v>
      </c>
      <c r="M256" s="65">
        <v>56000</v>
      </c>
      <c r="N256" s="65"/>
      <c r="O256" s="82">
        <f>M256</f>
        <v>56000</v>
      </c>
      <c r="P256" s="82">
        <f t="shared" si="16"/>
        <v>8661977.7100000009</v>
      </c>
    </row>
    <row r="257" spans="1:18" ht="54.95" customHeight="1" x14ac:dyDescent="0.2">
      <c r="A257" s="9">
        <v>255</v>
      </c>
      <c r="B257" s="56">
        <v>33</v>
      </c>
      <c r="C257" s="27" t="s">
        <v>729</v>
      </c>
      <c r="D257" s="57" t="s">
        <v>51</v>
      </c>
      <c r="E257" s="112" t="s">
        <v>2</v>
      </c>
      <c r="F257" s="112" t="s">
        <v>2</v>
      </c>
      <c r="G257" s="112"/>
      <c r="H257" s="132"/>
      <c r="I257" s="7" t="s">
        <v>1701</v>
      </c>
      <c r="J257" s="3" t="s">
        <v>809</v>
      </c>
      <c r="K257" s="27" t="s">
        <v>810</v>
      </c>
      <c r="L257" s="27" t="s">
        <v>811</v>
      </c>
      <c r="M257" s="52">
        <v>0</v>
      </c>
      <c r="N257" s="52"/>
      <c r="O257" s="82">
        <v>0</v>
      </c>
      <c r="P257" s="82">
        <f t="shared" si="16"/>
        <v>8661977.7100000009</v>
      </c>
      <c r="Q257" s="40"/>
      <c r="R257" s="72"/>
    </row>
    <row r="258" spans="1:18" ht="54.95" customHeight="1" x14ac:dyDescent="0.2">
      <c r="A258" s="9">
        <v>256</v>
      </c>
      <c r="B258" s="56">
        <v>33</v>
      </c>
      <c r="C258" s="27" t="s">
        <v>782</v>
      </c>
      <c r="D258" s="57" t="s">
        <v>51</v>
      </c>
      <c r="E258" s="112" t="s">
        <v>10</v>
      </c>
      <c r="F258" s="112" t="s">
        <v>10</v>
      </c>
      <c r="G258" s="112"/>
      <c r="H258" s="131"/>
      <c r="I258" s="7" t="s">
        <v>1701</v>
      </c>
      <c r="J258" s="29" t="s">
        <v>783</v>
      </c>
      <c r="K258" s="27" t="s">
        <v>784</v>
      </c>
      <c r="L258" s="27" t="s">
        <v>785</v>
      </c>
      <c r="M258" s="52">
        <v>0</v>
      </c>
      <c r="N258" s="52"/>
      <c r="O258" s="82">
        <v>0</v>
      </c>
      <c r="P258" s="82">
        <f t="shared" si="16"/>
        <v>8661977.7100000009</v>
      </c>
      <c r="Q258" s="40"/>
      <c r="R258" s="72"/>
    </row>
    <row r="259" spans="1:18" ht="54.95" customHeight="1" x14ac:dyDescent="0.2">
      <c r="A259" s="9">
        <v>257</v>
      </c>
      <c r="B259" s="56">
        <v>33</v>
      </c>
      <c r="C259" s="27" t="s">
        <v>778</v>
      </c>
      <c r="D259" s="57" t="s">
        <v>51</v>
      </c>
      <c r="E259" s="112" t="s">
        <v>10</v>
      </c>
      <c r="F259" s="111" t="s">
        <v>10</v>
      </c>
      <c r="G259" s="112"/>
      <c r="H259" s="132"/>
      <c r="I259" s="7" t="s">
        <v>1702</v>
      </c>
      <c r="J259" s="3" t="s">
        <v>779</v>
      </c>
      <c r="K259" s="27" t="s">
        <v>780</v>
      </c>
      <c r="L259" s="27" t="s">
        <v>781</v>
      </c>
      <c r="M259" s="52">
        <v>0</v>
      </c>
      <c r="N259" s="52"/>
      <c r="O259" s="82">
        <v>0</v>
      </c>
      <c r="P259" s="82">
        <f t="shared" si="16"/>
        <v>8661977.7100000009</v>
      </c>
      <c r="Q259" s="40"/>
      <c r="R259" s="72"/>
    </row>
    <row r="260" spans="1:18" ht="54.95" customHeight="1" x14ac:dyDescent="0.2">
      <c r="A260" s="9">
        <v>258</v>
      </c>
      <c r="B260" s="77">
        <v>33</v>
      </c>
      <c r="C260" s="15" t="s">
        <v>274</v>
      </c>
      <c r="D260" s="57" t="s">
        <v>9</v>
      </c>
      <c r="E260" s="77" t="s">
        <v>10</v>
      </c>
      <c r="F260" s="77" t="s">
        <v>10</v>
      </c>
      <c r="G260" s="59" t="str">
        <f>F260</f>
        <v>H</v>
      </c>
      <c r="H260" s="59" t="str">
        <f>G260</f>
        <v>H</v>
      </c>
      <c r="I260" s="7" t="s">
        <v>1639</v>
      </c>
      <c r="J260" s="55" t="s">
        <v>1877</v>
      </c>
      <c r="K260" s="15" t="s">
        <v>865</v>
      </c>
      <c r="L260" s="15" t="s">
        <v>866</v>
      </c>
      <c r="M260" s="17">
        <v>21000</v>
      </c>
      <c r="N260" s="17"/>
      <c r="O260" s="82">
        <f>M260</f>
        <v>21000</v>
      </c>
      <c r="P260" s="82">
        <f t="shared" si="16"/>
        <v>8682977.7100000009</v>
      </c>
      <c r="Q260" s="82"/>
      <c r="R260" s="18"/>
    </row>
    <row r="261" spans="1:18" ht="54.95" customHeight="1" x14ac:dyDescent="0.2">
      <c r="A261" s="9">
        <v>259</v>
      </c>
      <c r="B261" s="70">
        <v>33</v>
      </c>
      <c r="C261" s="15" t="s">
        <v>17</v>
      </c>
      <c r="D261" s="15" t="s">
        <v>1618</v>
      </c>
      <c r="E261" s="113" t="s">
        <v>10</v>
      </c>
      <c r="F261" s="113" t="s">
        <v>10</v>
      </c>
      <c r="G261" s="111" t="s">
        <v>10</v>
      </c>
      <c r="H261" s="111" t="s">
        <v>10</v>
      </c>
      <c r="I261" s="7" t="s">
        <v>1703</v>
      </c>
      <c r="J261" s="15" t="s">
        <v>1012</v>
      </c>
      <c r="K261" s="15" t="s">
        <v>1013</v>
      </c>
      <c r="L261" s="15" t="s">
        <v>1014</v>
      </c>
      <c r="M261" s="17">
        <v>20000</v>
      </c>
      <c r="N261" s="17"/>
      <c r="O261" s="82">
        <f>M261</f>
        <v>20000</v>
      </c>
      <c r="P261" s="82">
        <f t="shared" ref="P261:P324" si="22">O261+P260</f>
        <v>8702977.7100000009</v>
      </c>
      <c r="R261" s="24"/>
    </row>
    <row r="262" spans="1:18" ht="54.95" customHeight="1" x14ac:dyDescent="0.2">
      <c r="A262" s="9">
        <v>260</v>
      </c>
      <c r="B262" s="71">
        <v>33</v>
      </c>
      <c r="C262" s="27" t="s">
        <v>728</v>
      </c>
      <c r="D262" s="57" t="s">
        <v>51</v>
      </c>
      <c r="E262" s="111" t="s">
        <v>10</v>
      </c>
      <c r="F262" s="111" t="s">
        <v>10</v>
      </c>
      <c r="G262" s="111"/>
      <c r="H262" s="112"/>
      <c r="I262" s="7" t="s">
        <v>1704</v>
      </c>
      <c r="J262" s="27" t="s">
        <v>729</v>
      </c>
      <c r="K262" s="27" t="s">
        <v>730</v>
      </c>
      <c r="L262" s="27" t="s">
        <v>731</v>
      </c>
      <c r="M262" s="52">
        <v>0</v>
      </c>
      <c r="N262" s="52"/>
      <c r="O262" s="82">
        <v>0</v>
      </c>
      <c r="P262" s="82">
        <f t="shared" si="22"/>
        <v>8702977.7100000009</v>
      </c>
      <c r="Q262" s="40"/>
      <c r="R262" s="72"/>
    </row>
    <row r="263" spans="1:18" ht="54.95" customHeight="1" x14ac:dyDescent="0.2">
      <c r="A263" s="9">
        <v>261</v>
      </c>
      <c r="B263" s="70">
        <v>33</v>
      </c>
      <c r="C263" s="43" t="s">
        <v>987</v>
      </c>
      <c r="D263" s="76" t="s">
        <v>89</v>
      </c>
      <c r="E263" s="70" t="s">
        <v>2</v>
      </c>
      <c r="F263" s="70" t="s">
        <v>10</v>
      </c>
      <c r="G263" s="110" t="s">
        <v>10</v>
      </c>
      <c r="H263" s="110" t="s">
        <v>10</v>
      </c>
      <c r="I263" s="7" t="s">
        <v>1705</v>
      </c>
      <c r="J263" s="43" t="s">
        <v>988</v>
      </c>
      <c r="K263" s="43" t="s">
        <v>989</v>
      </c>
      <c r="L263" s="43" t="s">
        <v>990</v>
      </c>
      <c r="M263" s="73">
        <v>9000</v>
      </c>
      <c r="N263" s="73"/>
      <c r="O263" s="18">
        <f>M263</f>
        <v>9000</v>
      </c>
      <c r="P263" s="82">
        <f t="shared" si="22"/>
        <v>8711977.7100000009</v>
      </c>
      <c r="Q263" s="134">
        <f>O263</f>
        <v>9000</v>
      </c>
      <c r="R263" s="41"/>
    </row>
    <row r="264" spans="1:18" ht="54.95" customHeight="1" x14ac:dyDescent="0.2">
      <c r="A264" s="9">
        <v>262</v>
      </c>
      <c r="B264" s="62">
        <v>33</v>
      </c>
      <c r="C264" s="63" t="s">
        <v>786</v>
      </c>
      <c r="D264" s="64" t="s">
        <v>1339</v>
      </c>
      <c r="E264" s="121" t="s">
        <v>10</v>
      </c>
      <c r="F264" s="121" t="s">
        <v>2</v>
      </c>
      <c r="G264" s="121"/>
      <c r="H264" s="121"/>
      <c r="I264" s="7" t="s">
        <v>1706</v>
      </c>
      <c r="J264" s="63" t="s">
        <v>1431</v>
      </c>
      <c r="K264" s="63" t="s">
        <v>1432</v>
      </c>
      <c r="L264" s="35" t="s">
        <v>1433</v>
      </c>
      <c r="M264" s="12">
        <v>120000</v>
      </c>
      <c r="N264" s="12"/>
      <c r="O264" s="82">
        <f>M264</f>
        <v>120000</v>
      </c>
      <c r="P264" s="82">
        <f t="shared" si="22"/>
        <v>8831977.7100000009</v>
      </c>
    </row>
    <row r="265" spans="1:18" ht="54.95" customHeight="1" x14ac:dyDescent="0.2">
      <c r="A265" s="9">
        <v>263</v>
      </c>
      <c r="B265" s="56">
        <v>33</v>
      </c>
      <c r="C265" s="27" t="s">
        <v>786</v>
      </c>
      <c r="D265" s="57" t="s">
        <v>51</v>
      </c>
      <c r="E265" s="112" t="s">
        <v>2</v>
      </c>
      <c r="F265" s="112" t="s">
        <v>2</v>
      </c>
      <c r="G265" s="112"/>
      <c r="H265" s="131"/>
      <c r="I265" s="7" t="s">
        <v>1708</v>
      </c>
      <c r="J265" s="29" t="s">
        <v>787</v>
      </c>
      <c r="K265" s="27" t="s">
        <v>788</v>
      </c>
      <c r="L265" s="27" t="s">
        <v>789</v>
      </c>
      <c r="M265" s="52">
        <v>0</v>
      </c>
      <c r="N265" s="52"/>
      <c r="O265" s="82">
        <v>0</v>
      </c>
      <c r="P265" s="82">
        <f t="shared" si="22"/>
        <v>8831977.7100000009</v>
      </c>
      <c r="Q265" s="40"/>
      <c r="R265" s="72"/>
    </row>
    <row r="266" spans="1:18" ht="54.95" customHeight="1" x14ac:dyDescent="0.2">
      <c r="A266" s="9">
        <v>264</v>
      </c>
      <c r="B266" s="56">
        <v>33</v>
      </c>
      <c r="C266" s="27" t="s">
        <v>786</v>
      </c>
      <c r="D266" s="57" t="s">
        <v>51</v>
      </c>
      <c r="E266" s="112" t="s">
        <v>3</v>
      </c>
      <c r="F266" s="112" t="s">
        <v>3</v>
      </c>
      <c r="G266" s="112"/>
      <c r="H266" s="131"/>
      <c r="I266" s="7" t="s">
        <v>1707</v>
      </c>
      <c r="J266" s="29" t="s">
        <v>794</v>
      </c>
      <c r="K266" s="27" t="s">
        <v>795</v>
      </c>
      <c r="L266" s="27" t="s">
        <v>796</v>
      </c>
      <c r="M266" s="52">
        <v>0</v>
      </c>
      <c r="N266" s="52"/>
      <c r="O266" s="82">
        <v>0</v>
      </c>
      <c r="P266" s="82">
        <f t="shared" si="22"/>
        <v>8831977.7100000009</v>
      </c>
      <c r="Q266" s="40"/>
      <c r="R266" s="72"/>
    </row>
    <row r="267" spans="1:18" ht="54.95" customHeight="1" x14ac:dyDescent="0.2">
      <c r="A267" s="9">
        <v>265</v>
      </c>
      <c r="B267" s="56">
        <v>33</v>
      </c>
      <c r="C267" s="27" t="s">
        <v>790</v>
      </c>
      <c r="D267" s="57" t="s">
        <v>89</v>
      </c>
      <c r="E267" s="56" t="s">
        <v>10</v>
      </c>
      <c r="F267" s="71" t="s">
        <v>10</v>
      </c>
      <c r="G267" s="109" t="s">
        <v>10</v>
      </c>
      <c r="H267" s="109" t="s">
        <v>10</v>
      </c>
      <c r="I267" s="7" t="s">
        <v>1707</v>
      </c>
      <c r="J267" s="29" t="s">
        <v>969</v>
      </c>
      <c r="K267" s="27" t="s">
        <v>970</v>
      </c>
      <c r="L267" s="27" t="s">
        <v>971</v>
      </c>
      <c r="M267" s="52">
        <v>5000</v>
      </c>
      <c r="N267" s="52"/>
      <c r="O267" s="18">
        <f>M267</f>
        <v>5000</v>
      </c>
      <c r="P267" s="82">
        <f t="shared" si="22"/>
        <v>8836977.7100000009</v>
      </c>
      <c r="Q267" s="134">
        <f>O267</f>
        <v>5000</v>
      </c>
      <c r="R267" s="54" t="s">
        <v>972</v>
      </c>
    </row>
    <row r="268" spans="1:18" ht="54.95" customHeight="1" x14ac:dyDescent="0.2">
      <c r="A268" s="9">
        <v>266</v>
      </c>
      <c r="B268" s="56">
        <v>33</v>
      </c>
      <c r="C268" s="27" t="s">
        <v>790</v>
      </c>
      <c r="D268" s="57" t="s">
        <v>51</v>
      </c>
      <c r="E268" s="112" t="s">
        <v>3</v>
      </c>
      <c r="F268" s="112" t="s">
        <v>2</v>
      </c>
      <c r="G268" s="112"/>
      <c r="H268" s="132"/>
      <c r="I268" s="7" t="s">
        <v>1709</v>
      </c>
      <c r="J268" s="3" t="s">
        <v>791</v>
      </c>
      <c r="K268" s="27" t="s">
        <v>792</v>
      </c>
      <c r="L268" s="27" t="s">
        <v>793</v>
      </c>
      <c r="M268" s="52">
        <v>0</v>
      </c>
      <c r="N268" s="52"/>
      <c r="O268" s="82">
        <v>0</v>
      </c>
      <c r="P268" s="82">
        <f t="shared" si="22"/>
        <v>8836977.7100000009</v>
      </c>
      <c r="Q268" s="40"/>
      <c r="R268" s="72"/>
    </row>
    <row r="269" spans="1:18" ht="54.95" customHeight="1" x14ac:dyDescent="0.2">
      <c r="A269" s="9">
        <v>267</v>
      </c>
      <c r="B269" s="71">
        <v>33</v>
      </c>
      <c r="C269" s="27" t="s">
        <v>742</v>
      </c>
      <c r="D269" s="57" t="s">
        <v>51</v>
      </c>
      <c r="E269" s="111" t="s">
        <v>2</v>
      </c>
      <c r="F269" s="111" t="s">
        <v>10</v>
      </c>
      <c r="G269" s="112"/>
      <c r="H269" s="113"/>
      <c r="I269" s="7" t="s">
        <v>1710</v>
      </c>
      <c r="J269" s="15" t="s">
        <v>746</v>
      </c>
      <c r="K269" s="27" t="s">
        <v>747</v>
      </c>
      <c r="L269" s="27" t="s">
        <v>748</v>
      </c>
      <c r="M269" s="52">
        <v>0</v>
      </c>
      <c r="N269" s="52"/>
      <c r="O269" s="82">
        <v>0</v>
      </c>
      <c r="P269" s="82">
        <f t="shared" si="22"/>
        <v>8836977.7100000009</v>
      </c>
      <c r="Q269" s="40"/>
      <c r="R269" s="54" t="s">
        <v>749</v>
      </c>
    </row>
    <row r="270" spans="1:18" ht="54.95" customHeight="1" x14ac:dyDescent="0.2">
      <c r="A270" s="9">
        <v>268</v>
      </c>
      <c r="B270" s="71">
        <v>33</v>
      </c>
      <c r="C270" s="27" t="s">
        <v>742</v>
      </c>
      <c r="D270" s="57" t="s">
        <v>51</v>
      </c>
      <c r="E270" s="111" t="s">
        <v>2</v>
      </c>
      <c r="F270" s="111" t="s">
        <v>2</v>
      </c>
      <c r="G270" s="112"/>
      <c r="H270" s="113"/>
      <c r="I270" s="7" t="s">
        <v>1711</v>
      </c>
      <c r="J270" s="15" t="s">
        <v>743</v>
      </c>
      <c r="K270" s="27" t="s">
        <v>744</v>
      </c>
      <c r="L270" s="27" t="s">
        <v>745</v>
      </c>
      <c r="M270" s="52">
        <v>0</v>
      </c>
      <c r="N270" s="52"/>
      <c r="O270" s="82">
        <v>0</v>
      </c>
      <c r="P270" s="82">
        <f t="shared" si="22"/>
        <v>8836977.7100000009</v>
      </c>
      <c r="Q270" s="40"/>
      <c r="R270" s="72"/>
    </row>
    <row r="271" spans="1:18" ht="54.95" customHeight="1" x14ac:dyDescent="0.2">
      <c r="A271" s="9">
        <v>269</v>
      </c>
      <c r="B271" s="56">
        <v>33</v>
      </c>
      <c r="C271" s="27" t="s">
        <v>822</v>
      </c>
      <c r="D271" s="57" t="s">
        <v>51</v>
      </c>
      <c r="E271" s="112" t="s">
        <v>10</v>
      </c>
      <c r="F271" s="112" t="s">
        <v>2</v>
      </c>
      <c r="G271" s="112"/>
      <c r="H271" s="132"/>
      <c r="I271" s="7" t="s">
        <v>1712</v>
      </c>
      <c r="J271" s="3" t="s">
        <v>823</v>
      </c>
      <c r="K271" s="27" t="s">
        <v>824</v>
      </c>
      <c r="L271" s="27" t="s">
        <v>825</v>
      </c>
      <c r="M271" s="52">
        <v>0</v>
      </c>
      <c r="N271" s="52"/>
      <c r="O271" s="82">
        <v>0</v>
      </c>
      <c r="P271" s="82">
        <f t="shared" si="22"/>
        <v>8836977.7100000009</v>
      </c>
      <c r="Q271" s="40"/>
      <c r="R271" s="72"/>
    </row>
    <row r="272" spans="1:18" ht="54.95" customHeight="1" x14ac:dyDescent="0.2">
      <c r="A272" s="9">
        <v>270</v>
      </c>
      <c r="B272" s="56">
        <v>33</v>
      </c>
      <c r="C272" s="27" t="s">
        <v>822</v>
      </c>
      <c r="D272" s="57" t="s">
        <v>51</v>
      </c>
      <c r="E272" s="112" t="s">
        <v>2</v>
      </c>
      <c r="F272" s="112" t="s">
        <v>2</v>
      </c>
      <c r="G272" s="112"/>
      <c r="H272" s="112"/>
      <c r="I272" s="7" t="s">
        <v>1713</v>
      </c>
      <c r="J272" s="27" t="s">
        <v>775</v>
      </c>
      <c r="K272" s="27" t="s">
        <v>776</v>
      </c>
      <c r="L272" s="27" t="s">
        <v>777</v>
      </c>
      <c r="M272" s="52">
        <v>0</v>
      </c>
      <c r="N272" s="52"/>
      <c r="O272" s="82">
        <v>0</v>
      </c>
      <c r="P272" s="82">
        <f t="shared" si="22"/>
        <v>8836977.7100000009</v>
      </c>
      <c r="Q272" s="40"/>
      <c r="R272" s="72"/>
    </row>
    <row r="273" spans="1:18" ht="54.95" customHeight="1" x14ac:dyDescent="0.2">
      <c r="A273" s="9">
        <v>271</v>
      </c>
      <c r="B273" s="56">
        <v>33</v>
      </c>
      <c r="C273" s="27" t="s">
        <v>822</v>
      </c>
      <c r="D273" s="57" t="s">
        <v>51</v>
      </c>
      <c r="E273" s="112" t="s">
        <v>2</v>
      </c>
      <c r="F273" s="111" t="s">
        <v>10</v>
      </c>
      <c r="G273" s="112"/>
      <c r="H273" s="131"/>
      <c r="I273" s="7" t="s">
        <v>1705</v>
      </c>
      <c r="J273" s="29" t="s">
        <v>826</v>
      </c>
      <c r="K273" s="27" t="s">
        <v>827</v>
      </c>
      <c r="L273" s="27" t="s">
        <v>828</v>
      </c>
      <c r="M273" s="52">
        <v>0</v>
      </c>
      <c r="N273" s="52"/>
      <c r="O273" s="82">
        <v>0</v>
      </c>
      <c r="P273" s="82">
        <f t="shared" si="22"/>
        <v>8836977.7100000009</v>
      </c>
      <c r="Q273" s="40"/>
      <c r="R273" s="72"/>
    </row>
    <row r="274" spans="1:18" ht="54.95" customHeight="1" x14ac:dyDescent="0.2">
      <c r="A274" s="9">
        <v>272</v>
      </c>
      <c r="B274" s="71">
        <v>33</v>
      </c>
      <c r="C274" s="27" t="s">
        <v>846</v>
      </c>
      <c r="D274" s="57" t="s">
        <v>9</v>
      </c>
      <c r="E274" s="71" t="s">
        <v>10</v>
      </c>
      <c r="F274" s="71" t="s">
        <v>10</v>
      </c>
      <c r="G274" s="59" t="str">
        <f>F274</f>
        <v>H</v>
      </c>
      <c r="H274" s="59" t="str">
        <f>G274</f>
        <v>H</v>
      </c>
      <c r="I274" s="7" t="s">
        <v>1714</v>
      </c>
      <c r="J274" s="15" t="s">
        <v>875</v>
      </c>
      <c r="K274" s="15" t="s">
        <v>876</v>
      </c>
      <c r="L274" s="15" t="s">
        <v>877</v>
      </c>
      <c r="M274" s="52">
        <v>4400</v>
      </c>
      <c r="N274" s="52"/>
      <c r="O274" s="82">
        <v>0</v>
      </c>
      <c r="P274" s="82">
        <f t="shared" si="22"/>
        <v>8836977.7100000009</v>
      </c>
      <c r="Q274" s="82"/>
      <c r="R274" s="72" t="s">
        <v>1888</v>
      </c>
    </row>
    <row r="275" spans="1:18" ht="54.95" customHeight="1" x14ac:dyDescent="0.2">
      <c r="A275" s="9">
        <v>273</v>
      </c>
      <c r="B275" s="70">
        <v>33</v>
      </c>
      <c r="C275" s="15" t="s">
        <v>846</v>
      </c>
      <c r="D275" s="15" t="s">
        <v>1618</v>
      </c>
      <c r="E275" s="116" t="s">
        <v>10</v>
      </c>
      <c r="F275" s="116" t="s">
        <v>10</v>
      </c>
      <c r="G275" s="108" t="s">
        <v>10</v>
      </c>
      <c r="H275" s="110" t="s">
        <v>10</v>
      </c>
      <c r="I275" s="7" t="s">
        <v>1715</v>
      </c>
      <c r="J275" s="43" t="s">
        <v>1614</v>
      </c>
      <c r="K275" s="43" t="s">
        <v>896</v>
      </c>
      <c r="L275" s="27" t="s">
        <v>897</v>
      </c>
      <c r="M275" s="52">
        <v>32000</v>
      </c>
      <c r="N275" s="52"/>
      <c r="O275" s="82">
        <f>M275</f>
        <v>32000</v>
      </c>
      <c r="P275" s="82">
        <f t="shared" si="22"/>
        <v>8868977.7100000009</v>
      </c>
      <c r="R275" s="78"/>
    </row>
    <row r="276" spans="1:18" ht="54.95" customHeight="1" x14ac:dyDescent="0.2">
      <c r="A276" s="9">
        <v>274</v>
      </c>
      <c r="B276" s="71">
        <v>33</v>
      </c>
      <c r="C276" s="27" t="s">
        <v>846</v>
      </c>
      <c r="D276" s="15" t="s">
        <v>1618</v>
      </c>
      <c r="E276" s="111" t="s">
        <v>2</v>
      </c>
      <c r="F276" s="111" t="s">
        <v>2</v>
      </c>
      <c r="G276" s="116" t="str">
        <f>F276</f>
        <v>M</v>
      </c>
      <c r="H276" s="116" t="str">
        <f>G276</f>
        <v>M</v>
      </c>
      <c r="I276" s="7" t="s">
        <v>1714</v>
      </c>
      <c r="J276" s="27" t="s">
        <v>935</v>
      </c>
      <c r="K276" s="27" t="s">
        <v>936</v>
      </c>
      <c r="L276" s="27" t="s">
        <v>937</v>
      </c>
      <c r="M276" s="52">
        <v>27000</v>
      </c>
      <c r="N276" s="52"/>
      <c r="O276" s="82">
        <f>M276</f>
        <v>27000</v>
      </c>
      <c r="P276" s="82">
        <f t="shared" si="22"/>
        <v>8895977.7100000009</v>
      </c>
      <c r="R276" s="72"/>
    </row>
    <row r="277" spans="1:18" ht="54.95" customHeight="1" x14ac:dyDescent="0.2">
      <c r="A277" s="9">
        <v>275</v>
      </c>
      <c r="B277" s="56">
        <v>33</v>
      </c>
      <c r="C277" s="27" t="s">
        <v>846</v>
      </c>
      <c r="D277" s="57" t="s">
        <v>51</v>
      </c>
      <c r="E277" s="112" t="s">
        <v>2</v>
      </c>
      <c r="F277" s="112" t="s">
        <v>2</v>
      </c>
      <c r="G277" s="112"/>
      <c r="H277" s="131"/>
      <c r="I277" s="7" t="s">
        <v>1717</v>
      </c>
      <c r="J277" s="29" t="s">
        <v>836</v>
      </c>
      <c r="K277" s="27" t="s">
        <v>837</v>
      </c>
      <c r="L277" s="27" t="s">
        <v>838</v>
      </c>
      <c r="M277" s="52">
        <v>0</v>
      </c>
      <c r="N277" s="52"/>
      <c r="O277" s="82">
        <v>0</v>
      </c>
      <c r="P277" s="82">
        <f t="shared" si="22"/>
        <v>8895977.7100000009</v>
      </c>
      <c r="Q277" s="40"/>
      <c r="R277" s="72"/>
    </row>
    <row r="278" spans="1:18" ht="54.95" customHeight="1" x14ac:dyDescent="0.2">
      <c r="A278" s="9">
        <v>276</v>
      </c>
      <c r="B278" s="56">
        <v>33</v>
      </c>
      <c r="C278" s="27" t="s">
        <v>846</v>
      </c>
      <c r="D278" s="57" t="s">
        <v>51</v>
      </c>
      <c r="E278" s="112" t="s">
        <v>2</v>
      </c>
      <c r="F278" s="112" t="s">
        <v>2</v>
      </c>
      <c r="G278" s="112"/>
      <c r="H278" s="131"/>
      <c r="I278" s="7" t="s">
        <v>1718</v>
      </c>
      <c r="J278" s="29" t="s">
        <v>847</v>
      </c>
      <c r="K278" s="27" t="s">
        <v>848</v>
      </c>
      <c r="L278" s="27" t="s">
        <v>849</v>
      </c>
      <c r="M278" s="52">
        <v>0</v>
      </c>
      <c r="N278" s="52"/>
      <c r="O278" s="82">
        <v>0</v>
      </c>
      <c r="P278" s="82">
        <f t="shared" si="22"/>
        <v>8895977.7100000009</v>
      </c>
      <c r="Q278" s="40"/>
      <c r="R278" s="72"/>
    </row>
    <row r="279" spans="1:18" ht="54.95" customHeight="1" x14ac:dyDescent="0.2">
      <c r="A279" s="9">
        <v>277</v>
      </c>
      <c r="B279" s="71">
        <v>33</v>
      </c>
      <c r="C279" s="27" t="s">
        <v>846</v>
      </c>
      <c r="D279" s="15" t="s">
        <v>89</v>
      </c>
      <c r="E279" s="71" t="s">
        <v>3</v>
      </c>
      <c r="F279" s="71" t="s">
        <v>3</v>
      </c>
      <c r="G279" s="26" t="str">
        <f>F279</f>
        <v>L</v>
      </c>
      <c r="H279" s="26" t="str">
        <f>G279</f>
        <v>L</v>
      </c>
      <c r="I279" s="7" t="s">
        <v>1716</v>
      </c>
      <c r="J279" s="27" t="s">
        <v>941</v>
      </c>
      <c r="K279" s="27" t="s">
        <v>942</v>
      </c>
      <c r="L279" s="27" t="s">
        <v>943</v>
      </c>
      <c r="M279" s="52">
        <v>800</v>
      </c>
      <c r="N279" s="52"/>
      <c r="O279" s="18">
        <f>M279</f>
        <v>800</v>
      </c>
      <c r="P279" s="82">
        <f t="shared" si="22"/>
        <v>8896777.7100000009</v>
      </c>
      <c r="Q279" s="40"/>
      <c r="R279" s="72"/>
    </row>
    <row r="280" spans="1:18" ht="54.95" customHeight="1" x14ac:dyDescent="0.2">
      <c r="A280" s="9">
        <v>278</v>
      </c>
      <c r="B280" s="56">
        <v>33</v>
      </c>
      <c r="C280" s="27" t="s">
        <v>839</v>
      </c>
      <c r="D280" s="57" t="s">
        <v>51</v>
      </c>
      <c r="E280" s="112" t="s">
        <v>10</v>
      </c>
      <c r="F280" s="112" t="s">
        <v>10</v>
      </c>
      <c r="G280" s="112"/>
      <c r="H280" s="131"/>
      <c r="I280" s="7" t="s">
        <v>1719</v>
      </c>
      <c r="J280" s="29" t="s">
        <v>840</v>
      </c>
      <c r="K280" s="27" t="s">
        <v>841</v>
      </c>
      <c r="L280" s="27" t="s">
        <v>842</v>
      </c>
      <c r="M280" s="52">
        <v>0</v>
      </c>
      <c r="N280" s="52"/>
      <c r="O280" s="82">
        <v>0</v>
      </c>
      <c r="P280" s="82">
        <f t="shared" si="22"/>
        <v>8896777.7100000009</v>
      </c>
      <c r="Q280" s="40"/>
      <c r="R280" s="72"/>
    </row>
    <row r="281" spans="1:18" ht="54.95" customHeight="1" x14ac:dyDescent="0.2">
      <c r="A281" s="9">
        <v>279</v>
      </c>
      <c r="B281" s="71">
        <v>33</v>
      </c>
      <c r="C281" s="27" t="s">
        <v>959</v>
      </c>
      <c r="D281" s="57" t="s">
        <v>37</v>
      </c>
      <c r="E281" s="111" t="s">
        <v>771</v>
      </c>
      <c r="F281" s="111" t="s">
        <v>771</v>
      </c>
      <c r="G281" s="111"/>
      <c r="H281" s="111"/>
      <c r="I281" s="7" t="s">
        <v>1720</v>
      </c>
      <c r="J281" s="60" t="s">
        <v>960</v>
      </c>
      <c r="K281" s="27" t="s">
        <v>957</v>
      </c>
      <c r="L281" s="27" t="s">
        <v>961</v>
      </c>
      <c r="M281" s="52">
        <v>12500</v>
      </c>
      <c r="N281" s="52">
        <v>12500</v>
      </c>
      <c r="O281" s="82">
        <v>0</v>
      </c>
      <c r="P281" s="82">
        <f t="shared" si="22"/>
        <v>8896777.7100000009</v>
      </c>
      <c r="Q281" s="40"/>
      <c r="R281" s="45" t="s">
        <v>1280</v>
      </c>
    </row>
    <row r="282" spans="1:18" ht="54.95" customHeight="1" x14ac:dyDescent="0.2">
      <c r="A282" s="9">
        <v>280</v>
      </c>
      <c r="B282" s="71">
        <v>33</v>
      </c>
      <c r="C282" s="27" t="s">
        <v>956</v>
      </c>
      <c r="D282" s="57" t="s">
        <v>37</v>
      </c>
      <c r="E282" s="111" t="s">
        <v>2</v>
      </c>
      <c r="F282" s="111" t="s">
        <v>2</v>
      </c>
      <c r="G282" s="111"/>
      <c r="H282" s="111"/>
      <c r="I282" s="7" t="s">
        <v>1698</v>
      </c>
      <c r="J282" s="60" t="s">
        <v>851</v>
      </c>
      <c r="K282" s="27" t="s">
        <v>957</v>
      </c>
      <c r="L282" s="27" t="s">
        <v>958</v>
      </c>
      <c r="M282" s="52">
        <v>30000</v>
      </c>
      <c r="N282" s="52">
        <v>30000</v>
      </c>
      <c r="O282" s="82">
        <v>0</v>
      </c>
      <c r="P282" s="82">
        <f t="shared" si="22"/>
        <v>8896777.7100000009</v>
      </c>
      <c r="Q282" s="40"/>
      <c r="R282" s="6" t="s">
        <v>1918</v>
      </c>
    </row>
    <row r="283" spans="1:18" ht="54.95" customHeight="1" x14ac:dyDescent="0.2">
      <c r="A283" s="9">
        <v>281</v>
      </c>
      <c r="B283" s="79">
        <v>33</v>
      </c>
      <c r="C283" s="15" t="s">
        <v>721</v>
      </c>
      <c r="D283" s="57" t="s">
        <v>51</v>
      </c>
      <c r="E283" s="113"/>
      <c r="F283" s="111" t="s">
        <v>10</v>
      </c>
      <c r="G283" s="113"/>
      <c r="H283" s="113"/>
      <c r="I283" s="7" t="s">
        <v>1721</v>
      </c>
      <c r="J283" s="15" t="s">
        <v>722</v>
      </c>
      <c r="K283" s="15" t="s">
        <v>723</v>
      </c>
      <c r="L283" s="15" t="s">
        <v>724</v>
      </c>
      <c r="M283" s="17">
        <v>0</v>
      </c>
      <c r="N283" s="17"/>
      <c r="O283" s="82">
        <v>0</v>
      </c>
      <c r="P283" s="82">
        <f t="shared" si="22"/>
        <v>8896777.7100000009</v>
      </c>
      <c r="Q283" s="40"/>
      <c r="R283" s="80"/>
    </row>
    <row r="284" spans="1:18" ht="54.95" customHeight="1" x14ac:dyDescent="0.2">
      <c r="A284" s="9">
        <v>282</v>
      </c>
      <c r="B284" s="56">
        <v>33</v>
      </c>
      <c r="C284" s="27" t="s">
        <v>797</v>
      </c>
      <c r="D284" s="57" t="s">
        <v>51</v>
      </c>
      <c r="E284" s="112" t="s">
        <v>10</v>
      </c>
      <c r="F284" s="111" t="s">
        <v>10</v>
      </c>
      <c r="G284" s="112"/>
      <c r="H284" s="131"/>
      <c r="I284" s="7" t="s">
        <v>1722</v>
      </c>
      <c r="J284" s="29" t="s">
        <v>798</v>
      </c>
      <c r="K284" s="27" t="s">
        <v>799</v>
      </c>
      <c r="L284" s="27" t="s">
        <v>800</v>
      </c>
      <c r="M284" s="52">
        <v>0</v>
      </c>
      <c r="N284" s="52"/>
      <c r="O284" s="82">
        <v>0</v>
      </c>
      <c r="P284" s="82">
        <f t="shared" si="22"/>
        <v>8896777.7100000009</v>
      </c>
      <c r="Q284" s="40"/>
      <c r="R284" s="72"/>
    </row>
    <row r="285" spans="1:18" ht="54.95" customHeight="1" x14ac:dyDescent="0.2">
      <c r="A285" s="9">
        <v>283</v>
      </c>
      <c r="B285" s="56">
        <v>33</v>
      </c>
      <c r="C285" s="27" t="s">
        <v>797</v>
      </c>
      <c r="D285" s="15" t="s">
        <v>1617</v>
      </c>
      <c r="E285" s="112" t="s">
        <v>2</v>
      </c>
      <c r="F285" s="112" t="s">
        <v>2</v>
      </c>
      <c r="G285" s="112"/>
      <c r="H285" s="131" t="s">
        <v>3</v>
      </c>
      <c r="I285" s="7" t="s">
        <v>1722</v>
      </c>
      <c r="J285" s="29" t="s">
        <v>804</v>
      </c>
      <c r="K285" s="27" t="s">
        <v>1270</v>
      </c>
      <c r="L285" s="27" t="s">
        <v>805</v>
      </c>
      <c r="M285" s="52">
        <v>120000</v>
      </c>
      <c r="N285" s="52"/>
      <c r="O285" s="82">
        <v>120000</v>
      </c>
      <c r="P285" s="82">
        <f t="shared" si="22"/>
        <v>9016777.7100000009</v>
      </c>
      <c r="Q285" s="82">
        <f>O285</f>
        <v>120000</v>
      </c>
      <c r="R285" s="72"/>
    </row>
    <row r="286" spans="1:18" ht="54.95" customHeight="1" x14ac:dyDescent="0.2">
      <c r="A286" s="9">
        <v>284</v>
      </c>
      <c r="B286" s="56">
        <v>33</v>
      </c>
      <c r="C286" s="27" t="s">
        <v>797</v>
      </c>
      <c r="D286" s="57" t="s">
        <v>51</v>
      </c>
      <c r="E286" s="112" t="s">
        <v>2</v>
      </c>
      <c r="F286" s="112" t="s">
        <v>2</v>
      </c>
      <c r="G286" s="112"/>
      <c r="H286" s="131"/>
      <c r="I286" s="7" t="s">
        <v>1722</v>
      </c>
      <c r="J286" s="29" t="s">
        <v>801</v>
      </c>
      <c r="K286" s="27" t="s">
        <v>802</v>
      </c>
      <c r="L286" s="27" t="s">
        <v>803</v>
      </c>
      <c r="M286" s="52">
        <v>0</v>
      </c>
      <c r="N286" s="52"/>
      <c r="O286" s="82">
        <v>0</v>
      </c>
      <c r="P286" s="82">
        <f t="shared" si="22"/>
        <v>9016777.7100000009</v>
      </c>
      <c r="Q286" s="40"/>
      <c r="R286" s="72"/>
    </row>
    <row r="287" spans="1:18" ht="54.95" customHeight="1" x14ac:dyDescent="0.2">
      <c r="A287" s="9">
        <v>285</v>
      </c>
      <c r="B287" s="56">
        <v>33</v>
      </c>
      <c r="C287" s="27" t="s">
        <v>797</v>
      </c>
      <c r="D287" s="57" t="s">
        <v>51</v>
      </c>
      <c r="E287" s="112" t="s">
        <v>2</v>
      </c>
      <c r="F287" s="112" t="s">
        <v>2</v>
      </c>
      <c r="G287" s="112"/>
      <c r="H287" s="131"/>
      <c r="I287" s="7" t="s">
        <v>1722</v>
      </c>
      <c r="J287" s="29" t="s">
        <v>806</v>
      </c>
      <c r="K287" s="27" t="s">
        <v>807</v>
      </c>
      <c r="L287" s="27" t="s">
        <v>808</v>
      </c>
      <c r="M287" s="52">
        <v>0</v>
      </c>
      <c r="N287" s="52"/>
      <c r="O287" s="82">
        <v>0</v>
      </c>
      <c r="P287" s="82">
        <f t="shared" si="22"/>
        <v>9016777.7100000009</v>
      </c>
      <c r="Q287" s="40"/>
      <c r="R287" s="72"/>
    </row>
    <row r="288" spans="1:18" ht="54.95" customHeight="1" x14ac:dyDescent="0.2">
      <c r="A288" s="9">
        <v>286</v>
      </c>
      <c r="B288" s="71">
        <v>33</v>
      </c>
      <c r="C288" s="27" t="s">
        <v>725</v>
      </c>
      <c r="D288" s="57" t="s">
        <v>51</v>
      </c>
      <c r="E288" s="111" t="s">
        <v>10</v>
      </c>
      <c r="F288" s="111" t="s">
        <v>10</v>
      </c>
      <c r="G288" s="111"/>
      <c r="H288" s="112"/>
      <c r="I288" s="7" t="s">
        <v>1723</v>
      </c>
      <c r="J288" s="27" t="s">
        <v>726</v>
      </c>
      <c r="K288" s="27" t="s">
        <v>1615</v>
      </c>
      <c r="L288" s="27" t="s">
        <v>1616</v>
      </c>
      <c r="M288" s="52">
        <v>0</v>
      </c>
      <c r="N288" s="52"/>
      <c r="O288" s="82">
        <v>0</v>
      </c>
      <c r="P288" s="82">
        <f t="shared" si="22"/>
        <v>9016777.7100000009</v>
      </c>
      <c r="Q288" s="40"/>
      <c r="R288" s="54" t="s">
        <v>727</v>
      </c>
    </row>
    <row r="289" spans="1:18" ht="54.95" customHeight="1" x14ac:dyDescent="0.2">
      <c r="A289" s="9">
        <v>287</v>
      </c>
      <c r="B289" s="56">
        <v>33</v>
      </c>
      <c r="C289" s="27" t="s">
        <v>812</v>
      </c>
      <c r="D289" s="57" t="s">
        <v>51</v>
      </c>
      <c r="E289" s="112" t="s">
        <v>2</v>
      </c>
      <c r="F289" s="127" t="s">
        <v>2</v>
      </c>
      <c r="G289" s="112"/>
      <c r="H289" s="132"/>
      <c r="I289" s="7" t="s">
        <v>1724</v>
      </c>
      <c r="J289" s="3" t="s">
        <v>813</v>
      </c>
      <c r="K289" s="27" t="s">
        <v>814</v>
      </c>
      <c r="L289" s="27" t="s">
        <v>815</v>
      </c>
      <c r="M289" s="52">
        <v>0</v>
      </c>
      <c r="N289" s="52"/>
      <c r="O289" s="82">
        <v>0</v>
      </c>
      <c r="P289" s="82">
        <f t="shared" si="22"/>
        <v>9016777.7100000009</v>
      </c>
      <c r="Q289" s="40"/>
      <c r="R289" s="72"/>
    </row>
    <row r="290" spans="1:18" ht="54.95" customHeight="1" x14ac:dyDescent="0.2">
      <c r="A290" s="9">
        <v>288</v>
      </c>
      <c r="B290" s="56">
        <v>33</v>
      </c>
      <c r="C290" s="27" t="s">
        <v>850</v>
      </c>
      <c r="D290" s="57" t="s">
        <v>51</v>
      </c>
      <c r="E290" s="112" t="s">
        <v>10</v>
      </c>
      <c r="F290" s="112" t="s">
        <v>10</v>
      </c>
      <c r="G290" s="112"/>
      <c r="H290" s="131"/>
      <c r="I290" s="7" t="s">
        <v>1698</v>
      </c>
      <c r="J290" s="29" t="s">
        <v>851</v>
      </c>
      <c r="K290" s="27" t="s">
        <v>852</v>
      </c>
      <c r="L290" s="27" t="s">
        <v>853</v>
      </c>
      <c r="M290" s="52">
        <v>0</v>
      </c>
      <c r="N290" s="52"/>
      <c r="O290" s="82">
        <v>0</v>
      </c>
      <c r="P290" s="82">
        <f t="shared" si="22"/>
        <v>9016777.7100000009</v>
      </c>
      <c r="Q290" s="40"/>
      <c r="R290" s="72"/>
    </row>
    <row r="291" spans="1:18" ht="54.95" customHeight="1" x14ac:dyDescent="0.2">
      <c r="A291" s="9">
        <v>289</v>
      </c>
      <c r="B291" s="70">
        <v>33</v>
      </c>
      <c r="C291" s="43" t="s">
        <v>867</v>
      </c>
      <c r="D291" s="57" t="s">
        <v>9</v>
      </c>
      <c r="E291" s="70" t="s">
        <v>10</v>
      </c>
      <c r="F291" s="70" t="s">
        <v>771</v>
      </c>
      <c r="G291" s="111" t="s">
        <v>10</v>
      </c>
      <c r="H291" s="112" t="s">
        <v>10</v>
      </c>
      <c r="I291" s="7" t="s">
        <v>1726</v>
      </c>
      <c r="J291" s="43" t="s">
        <v>882</v>
      </c>
      <c r="K291" s="15" t="s">
        <v>883</v>
      </c>
      <c r="L291" s="15" t="s">
        <v>884</v>
      </c>
      <c r="M291" s="73">
        <v>28000</v>
      </c>
      <c r="N291" s="73"/>
      <c r="O291" s="82">
        <v>14000</v>
      </c>
      <c r="P291" s="82">
        <f t="shared" si="22"/>
        <v>9030777.7100000009</v>
      </c>
      <c r="Q291" s="82"/>
      <c r="R291" s="41"/>
    </row>
    <row r="292" spans="1:18" ht="54.95" customHeight="1" x14ac:dyDescent="0.2">
      <c r="A292" s="9">
        <v>290</v>
      </c>
      <c r="B292" s="77">
        <v>33</v>
      </c>
      <c r="C292" s="15" t="s">
        <v>867</v>
      </c>
      <c r="D292" s="57" t="s">
        <v>9</v>
      </c>
      <c r="E292" s="59" t="s">
        <v>2</v>
      </c>
      <c r="F292" s="77" t="s">
        <v>2</v>
      </c>
      <c r="G292" s="59" t="str">
        <f>F292</f>
        <v>M</v>
      </c>
      <c r="H292" s="59" t="str">
        <f>G292</f>
        <v>M</v>
      </c>
      <c r="I292" s="7" t="s">
        <v>1725</v>
      </c>
      <c r="J292" s="55" t="s">
        <v>868</v>
      </c>
      <c r="K292" s="15" t="s">
        <v>869</v>
      </c>
      <c r="L292" s="15" t="s">
        <v>870</v>
      </c>
      <c r="M292" s="17">
        <v>1500</v>
      </c>
      <c r="N292" s="17"/>
      <c r="O292" s="82">
        <f>M292</f>
        <v>1500</v>
      </c>
      <c r="P292" s="82">
        <f t="shared" si="22"/>
        <v>9032277.7100000009</v>
      </c>
      <c r="Q292" s="82"/>
      <c r="R292" s="48" t="s">
        <v>871</v>
      </c>
    </row>
    <row r="293" spans="1:18" ht="54.95" customHeight="1" x14ac:dyDescent="0.2">
      <c r="A293" s="9">
        <v>291</v>
      </c>
      <c r="B293" s="70">
        <v>33</v>
      </c>
      <c r="C293" s="43" t="s">
        <v>867</v>
      </c>
      <c r="D293" s="76" t="s">
        <v>37</v>
      </c>
      <c r="E293" s="116" t="s">
        <v>3</v>
      </c>
      <c r="F293" s="116" t="s">
        <v>3</v>
      </c>
      <c r="G293" s="116"/>
      <c r="H293" s="111"/>
      <c r="I293" s="7" t="s">
        <v>1726</v>
      </c>
      <c r="J293" s="43" t="s">
        <v>998</v>
      </c>
      <c r="K293" s="15" t="s">
        <v>999</v>
      </c>
      <c r="L293" s="43" t="s">
        <v>1000</v>
      </c>
      <c r="M293" s="73">
        <v>1500</v>
      </c>
      <c r="N293" s="73">
        <v>1500</v>
      </c>
      <c r="O293" s="82">
        <v>0</v>
      </c>
      <c r="P293" s="82">
        <f t="shared" si="22"/>
        <v>9032277.7100000009</v>
      </c>
      <c r="Q293" s="40"/>
      <c r="R293" s="74" t="s">
        <v>1897</v>
      </c>
    </row>
    <row r="294" spans="1:18" ht="54.95" customHeight="1" x14ac:dyDescent="0.2">
      <c r="A294" s="9">
        <v>292</v>
      </c>
      <c r="B294" s="70">
        <v>33</v>
      </c>
      <c r="C294" s="43" t="s">
        <v>867</v>
      </c>
      <c r="D294" s="76" t="s">
        <v>37</v>
      </c>
      <c r="E294" s="116" t="s">
        <v>3</v>
      </c>
      <c r="F294" s="116" t="s">
        <v>3</v>
      </c>
      <c r="G294" s="116"/>
      <c r="H294" s="111"/>
      <c r="I294" s="7" t="s">
        <v>1727</v>
      </c>
      <c r="J294" s="43" t="s">
        <v>995</v>
      </c>
      <c r="K294" s="43" t="s">
        <v>996</v>
      </c>
      <c r="L294" s="43" t="s">
        <v>997</v>
      </c>
      <c r="M294" s="73">
        <v>4000</v>
      </c>
      <c r="N294" s="73">
        <v>4000</v>
      </c>
      <c r="O294" s="82">
        <v>0</v>
      </c>
      <c r="P294" s="82">
        <f t="shared" si="22"/>
        <v>9032277.7100000009</v>
      </c>
      <c r="Q294" s="40"/>
      <c r="R294" s="6" t="s">
        <v>1918</v>
      </c>
    </row>
    <row r="295" spans="1:18" ht="54.95" customHeight="1" x14ac:dyDescent="0.2">
      <c r="A295" s="9">
        <v>293</v>
      </c>
      <c r="B295" s="71">
        <v>33</v>
      </c>
      <c r="C295" s="27" t="s">
        <v>754</v>
      </c>
      <c r="D295" s="57" t="s">
        <v>51</v>
      </c>
      <c r="E295" s="111" t="s">
        <v>10</v>
      </c>
      <c r="F295" s="111" t="s">
        <v>10</v>
      </c>
      <c r="G295" s="112"/>
      <c r="H295" s="113"/>
      <c r="I295" s="7" t="s">
        <v>1729</v>
      </c>
      <c r="J295" s="15" t="s">
        <v>755</v>
      </c>
      <c r="K295" s="27" t="s">
        <v>756</v>
      </c>
      <c r="L295" s="27" t="s">
        <v>757</v>
      </c>
      <c r="M295" s="52">
        <v>0</v>
      </c>
      <c r="N295" s="52"/>
      <c r="O295" s="82">
        <v>0</v>
      </c>
      <c r="P295" s="82">
        <f t="shared" si="22"/>
        <v>9032277.7100000009</v>
      </c>
      <c r="Q295" s="40"/>
      <c r="R295" s="54" t="s">
        <v>758</v>
      </c>
    </row>
    <row r="296" spans="1:18" ht="54.95" customHeight="1" x14ac:dyDescent="0.2">
      <c r="A296" s="9">
        <v>294</v>
      </c>
      <c r="B296" s="71">
        <v>33</v>
      </c>
      <c r="C296" s="27" t="s">
        <v>754</v>
      </c>
      <c r="D296" s="57" t="s">
        <v>9</v>
      </c>
      <c r="E296" s="71" t="s">
        <v>2</v>
      </c>
      <c r="F296" s="71" t="s">
        <v>2</v>
      </c>
      <c r="G296" s="59" t="str">
        <f>F296</f>
        <v>M</v>
      </c>
      <c r="H296" s="59" t="str">
        <f>G296</f>
        <v>M</v>
      </c>
      <c r="I296" s="7" t="s">
        <v>1728</v>
      </c>
      <c r="J296" s="15" t="s">
        <v>872</v>
      </c>
      <c r="K296" s="15" t="s">
        <v>873</v>
      </c>
      <c r="L296" s="15" t="s">
        <v>874</v>
      </c>
      <c r="M296" s="52">
        <v>1200</v>
      </c>
      <c r="N296" s="52"/>
      <c r="O296" s="82">
        <f>M296</f>
        <v>1200</v>
      </c>
      <c r="P296" s="82">
        <f t="shared" si="22"/>
        <v>9033477.7100000009</v>
      </c>
      <c r="Q296" s="82"/>
      <c r="R296" s="72"/>
    </row>
    <row r="297" spans="1:18" ht="54.95" customHeight="1" x14ac:dyDescent="0.2">
      <c r="A297" s="9">
        <v>295</v>
      </c>
      <c r="B297" s="71">
        <v>33</v>
      </c>
      <c r="C297" s="27" t="s">
        <v>754</v>
      </c>
      <c r="D297" s="57" t="s">
        <v>51</v>
      </c>
      <c r="E297" s="111" t="s">
        <v>2</v>
      </c>
      <c r="F297" s="111" t="s">
        <v>10</v>
      </c>
      <c r="G297" s="112"/>
      <c r="H297" s="112"/>
      <c r="I297" s="7" t="s">
        <v>1730</v>
      </c>
      <c r="J297" s="27" t="s">
        <v>762</v>
      </c>
      <c r="K297" s="27" t="s">
        <v>763</v>
      </c>
      <c r="L297" s="27" t="s">
        <v>764</v>
      </c>
      <c r="M297" s="52">
        <v>0</v>
      </c>
      <c r="N297" s="52"/>
      <c r="O297" s="82">
        <v>0</v>
      </c>
      <c r="P297" s="82">
        <f t="shared" si="22"/>
        <v>9033477.7100000009</v>
      </c>
      <c r="Q297" s="40"/>
      <c r="R297" s="54" t="s">
        <v>765</v>
      </c>
    </row>
    <row r="298" spans="1:18" ht="54.95" customHeight="1" x14ac:dyDescent="0.2">
      <c r="A298" s="9">
        <v>296</v>
      </c>
      <c r="B298" s="71">
        <v>33</v>
      </c>
      <c r="C298" s="27" t="s">
        <v>754</v>
      </c>
      <c r="D298" s="57" t="s">
        <v>51</v>
      </c>
      <c r="E298" s="111" t="s">
        <v>2</v>
      </c>
      <c r="F298" s="111" t="s">
        <v>2</v>
      </c>
      <c r="G298" s="112"/>
      <c r="H298" s="112"/>
      <c r="I298" s="7" t="s">
        <v>1731</v>
      </c>
      <c r="J298" s="27" t="s">
        <v>759</v>
      </c>
      <c r="K298" s="27" t="s">
        <v>760</v>
      </c>
      <c r="L298" s="27" t="s">
        <v>761</v>
      </c>
      <c r="M298" s="52">
        <v>0</v>
      </c>
      <c r="N298" s="52"/>
      <c r="O298" s="82">
        <v>0</v>
      </c>
      <c r="P298" s="82">
        <f t="shared" si="22"/>
        <v>9033477.7100000009</v>
      </c>
      <c r="Q298" s="40"/>
      <c r="R298" s="72"/>
    </row>
    <row r="299" spans="1:18" ht="54.95" customHeight="1" x14ac:dyDescent="0.2">
      <c r="A299" s="9">
        <v>297</v>
      </c>
      <c r="B299" s="67">
        <v>33</v>
      </c>
      <c r="C299" s="68" t="s">
        <v>732</v>
      </c>
      <c r="D299" s="68" t="s">
        <v>1339</v>
      </c>
      <c r="E299" s="125" t="s">
        <v>10</v>
      </c>
      <c r="F299" s="125" t="s">
        <v>10</v>
      </c>
      <c r="G299" s="129" t="s">
        <v>10</v>
      </c>
      <c r="H299" s="129" t="s">
        <v>10</v>
      </c>
      <c r="I299" s="7" t="s">
        <v>1732</v>
      </c>
      <c r="J299" s="68" t="s">
        <v>1421</v>
      </c>
      <c r="K299" s="68" t="s">
        <v>1422</v>
      </c>
      <c r="L299" s="35" t="s">
        <v>1423</v>
      </c>
      <c r="M299" s="12">
        <v>120000</v>
      </c>
      <c r="N299" s="12"/>
      <c r="O299" s="82">
        <f>M299</f>
        <v>120000</v>
      </c>
      <c r="P299" s="82">
        <f t="shared" si="22"/>
        <v>9153477.7100000009</v>
      </c>
      <c r="Q299" s="82">
        <f>O299</f>
        <v>120000</v>
      </c>
      <c r="R299" s="6" t="s">
        <v>1832</v>
      </c>
    </row>
    <row r="300" spans="1:18" ht="54.95" customHeight="1" x14ac:dyDescent="0.2">
      <c r="A300" s="9">
        <v>298</v>
      </c>
      <c r="B300" s="71">
        <v>33</v>
      </c>
      <c r="C300" s="27" t="s">
        <v>732</v>
      </c>
      <c r="D300" s="57" t="s">
        <v>51</v>
      </c>
      <c r="E300" s="111" t="s">
        <v>10</v>
      </c>
      <c r="F300" s="111" t="s">
        <v>10</v>
      </c>
      <c r="G300" s="112"/>
      <c r="H300" s="112"/>
      <c r="I300" s="7" t="s">
        <v>1733</v>
      </c>
      <c r="J300" s="27" t="s">
        <v>733</v>
      </c>
      <c r="K300" s="27" t="s">
        <v>734</v>
      </c>
      <c r="L300" s="27" t="s">
        <v>735</v>
      </c>
      <c r="M300" s="52">
        <v>0</v>
      </c>
      <c r="N300" s="52"/>
      <c r="O300" s="82">
        <v>0</v>
      </c>
      <c r="P300" s="82">
        <f t="shared" si="22"/>
        <v>9153477.7100000009</v>
      </c>
      <c r="Q300" s="40"/>
      <c r="R300" s="72"/>
    </row>
    <row r="301" spans="1:18" ht="54.95" customHeight="1" x14ac:dyDescent="0.2">
      <c r="A301" s="9">
        <v>299</v>
      </c>
      <c r="B301" s="71">
        <v>33</v>
      </c>
      <c r="C301" s="27" t="s">
        <v>732</v>
      </c>
      <c r="D301" s="57" t="s">
        <v>51</v>
      </c>
      <c r="E301" s="111" t="s">
        <v>10</v>
      </c>
      <c r="F301" s="111" t="s">
        <v>2</v>
      </c>
      <c r="G301" s="112"/>
      <c r="H301" s="112"/>
      <c r="I301" s="7" t="s">
        <v>1733</v>
      </c>
      <c r="J301" s="27" t="s">
        <v>739</v>
      </c>
      <c r="K301" s="27" t="s">
        <v>740</v>
      </c>
      <c r="L301" s="27" t="s">
        <v>741</v>
      </c>
      <c r="M301" s="52">
        <v>0</v>
      </c>
      <c r="N301" s="52"/>
      <c r="O301" s="82">
        <v>0</v>
      </c>
      <c r="P301" s="82">
        <f t="shared" si="22"/>
        <v>9153477.7100000009</v>
      </c>
      <c r="Q301" s="40"/>
      <c r="R301" s="72"/>
    </row>
    <row r="302" spans="1:18" ht="54.95" customHeight="1" x14ac:dyDescent="0.2">
      <c r="A302" s="9">
        <v>300</v>
      </c>
      <c r="B302" s="71">
        <v>33</v>
      </c>
      <c r="C302" s="27" t="s">
        <v>732</v>
      </c>
      <c r="D302" s="57" t="s">
        <v>51</v>
      </c>
      <c r="E302" s="111" t="s">
        <v>10</v>
      </c>
      <c r="F302" s="111" t="s">
        <v>10</v>
      </c>
      <c r="G302" s="112"/>
      <c r="H302" s="112"/>
      <c r="I302" s="7" t="s">
        <v>1734</v>
      </c>
      <c r="J302" s="27" t="s">
        <v>736</v>
      </c>
      <c r="K302" s="27" t="s">
        <v>737</v>
      </c>
      <c r="L302" s="27" t="s">
        <v>738</v>
      </c>
      <c r="M302" s="52">
        <v>0</v>
      </c>
      <c r="N302" s="52"/>
      <c r="O302" s="82">
        <v>0</v>
      </c>
      <c r="P302" s="82">
        <f t="shared" si="22"/>
        <v>9153477.7100000009</v>
      </c>
      <c r="Q302" s="40"/>
      <c r="R302" s="72"/>
    </row>
    <row r="303" spans="1:18" ht="54.95" customHeight="1" x14ac:dyDescent="0.2">
      <c r="A303" s="9">
        <v>301</v>
      </c>
      <c r="B303" s="71">
        <v>33</v>
      </c>
      <c r="C303" s="27" t="s">
        <v>923</v>
      </c>
      <c r="D303" s="15" t="s">
        <v>89</v>
      </c>
      <c r="E303" s="71" t="s">
        <v>2</v>
      </c>
      <c r="F303" s="71" t="s">
        <v>3</v>
      </c>
      <c r="G303" s="26" t="str">
        <f>F303</f>
        <v>L</v>
      </c>
      <c r="H303" s="26" t="str">
        <f>G303</f>
        <v>L</v>
      </c>
      <c r="I303" s="7" t="s">
        <v>1735</v>
      </c>
      <c r="J303" s="27" t="s">
        <v>924</v>
      </c>
      <c r="K303" s="27" t="s">
        <v>925</v>
      </c>
      <c r="L303" s="27" t="s">
        <v>926</v>
      </c>
      <c r="M303" s="52">
        <v>500</v>
      </c>
      <c r="N303" s="52"/>
      <c r="O303" s="18">
        <f>M303</f>
        <v>500</v>
      </c>
      <c r="P303" s="82">
        <f t="shared" si="22"/>
        <v>9153977.7100000009</v>
      </c>
      <c r="Q303" s="40"/>
      <c r="R303" s="72"/>
    </row>
    <row r="304" spans="1:18" ht="54.95" customHeight="1" x14ac:dyDescent="0.2">
      <c r="A304" s="9">
        <v>302</v>
      </c>
      <c r="B304" s="71">
        <v>33</v>
      </c>
      <c r="C304" s="27" t="s">
        <v>750</v>
      </c>
      <c r="D304" s="57" t="s">
        <v>51</v>
      </c>
      <c r="E304" s="111" t="s">
        <v>2</v>
      </c>
      <c r="F304" s="111" t="s">
        <v>2</v>
      </c>
      <c r="G304" s="112"/>
      <c r="H304" s="132"/>
      <c r="I304" s="7" t="s">
        <v>1736</v>
      </c>
      <c r="J304" s="3" t="s">
        <v>751</v>
      </c>
      <c r="K304" s="27" t="s">
        <v>752</v>
      </c>
      <c r="L304" s="27" t="s">
        <v>753</v>
      </c>
      <c r="M304" s="52">
        <v>0</v>
      </c>
      <c r="N304" s="52"/>
      <c r="O304" s="82">
        <v>0</v>
      </c>
      <c r="P304" s="82">
        <f t="shared" si="22"/>
        <v>9153977.7100000009</v>
      </c>
      <c r="Q304" s="40"/>
      <c r="R304" s="72"/>
    </row>
    <row r="305" spans="1:18" ht="54.95" customHeight="1" x14ac:dyDescent="0.2">
      <c r="A305" s="9">
        <v>303</v>
      </c>
      <c r="B305" s="71">
        <v>33</v>
      </c>
      <c r="C305" s="27" t="s">
        <v>927</v>
      </c>
      <c r="D305" s="15" t="s">
        <v>89</v>
      </c>
      <c r="E305" s="71" t="s">
        <v>2</v>
      </c>
      <c r="F305" s="71" t="s">
        <v>10</v>
      </c>
      <c r="G305" s="109" t="s">
        <v>10</v>
      </c>
      <c r="H305" s="109" t="s">
        <v>10</v>
      </c>
      <c r="I305" s="7" t="s">
        <v>1737</v>
      </c>
      <c r="J305" s="27" t="s">
        <v>928</v>
      </c>
      <c r="K305" s="27" t="s">
        <v>929</v>
      </c>
      <c r="L305" s="27" t="s">
        <v>930</v>
      </c>
      <c r="M305" s="52">
        <v>10000</v>
      </c>
      <c r="N305" s="52"/>
      <c r="O305" s="18">
        <f>M305</f>
        <v>10000</v>
      </c>
      <c r="P305" s="82">
        <f t="shared" si="22"/>
        <v>9163977.7100000009</v>
      </c>
      <c r="Q305" s="134">
        <f>O305</f>
        <v>10000</v>
      </c>
      <c r="R305" s="72"/>
    </row>
    <row r="306" spans="1:18" ht="54.95" customHeight="1" x14ac:dyDescent="0.2">
      <c r="A306" s="9">
        <v>304</v>
      </c>
      <c r="B306" s="71">
        <v>33</v>
      </c>
      <c r="C306" s="27" t="s">
        <v>878</v>
      </c>
      <c r="D306" s="57" t="s">
        <v>9</v>
      </c>
      <c r="E306" s="71" t="s">
        <v>10</v>
      </c>
      <c r="F306" s="71" t="s">
        <v>10</v>
      </c>
      <c r="G306" s="59" t="str">
        <f>F306</f>
        <v>H</v>
      </c>
      <c r="H306" s="59" t="str">
        <f>G306</f>
        <v>H</v>
      </c>
      <c r="I306" s="7" t="s">
        <v>1738</v>
      </c>
      <c r="J306" s="27" t="s">
        <v>879</v>
      </c>
      <c r="K306" s="27" t="s">
        <v>880</v>
      </c>
      <c r="L306" s="27" t="s">
        <v>881</v>
      </c>
      <c r="M306" s="52">
        <v>0</v>
      </c>
      <c r="N306" s="52"/>
      <c r="O306" s="82">
        <f>M306</f>
        <v>0</v>
      </c>
      <c r="P306" s="82">
        <f t="shared" si="22"/>
        <v>9163977.7100000009</v>
      </c>
      <c r="Q306" s="82"/>
      <c r="R306" s="118" t="s">
        <v>1907</v>
      </c>
    </row>
    <row r="307" spans="1:18" ht="54.95" customHeight="1" x14ac:dyDescent="0.2">
      <c r="A307" s="9">
        <v>305</v>
      </c>
      <c r="B307" s="71">
        <v>33</v>
      </c>
      <c r="C307" s="27" t="s">
        <v>878</v>
      </c>
      <c r="D307" s="57" t="s">
        <v>1618</v>
      </c>
      <c r="E307" s="111" t="s">
        <v>2</v>
      </c>
      <c r="F307" s="111" t="s">
        <v>10</v>
      </c>
      <c r="G307" s="108" t="s">
        <v>10</v>
      </c>
      <c r="H307" s="110" t="s">
        <v>10</v>
      </c>
      <c r="I307" s="7" t="s">
        <v>1739</v>
      </c>
      <c r="J307" s="27" t="s">
        <v>953</v>
      </c>
      <c r="K307" s="27" t="s">
        <v>662</v>
      </c>
      <c r="L307" s="27" t="s">
        <v>954</v>
      </c>
      <c r="M307" s="52">
        <v>20000</v>
      </c>
      <c r="N307" s="52"/>
      <c r="O307" s="82">
        <v>20000</v>
      </c>
      <c r="P307" s="82">
        <f t="shared" si="22"/>
        <v>9183977.7100000009</v>
      </c>
      <c r="R307" s="54" t="s">
        <v>955</v>
      </c>
    </row>
    <row r="308" spans="1:18" ht="54.95" customHeight="1" x14ac:dyDescent="0.2">
      <c r="A308" s="9">
        <v>306</v>
      </c>
      <c r="B308" s="71">
        <v>33</v>
      </c>
      <c r="C308" s="27" t="s">
        <v>878</v>
      </c>
      <c r="D308" s="57" t="s">
        <v>17</v>
      </c>
      <c r="E308" s="71" t="s">
        <v>3</v>
      </c>
      <c r="F308" s="71" t="s">
        <v>3</v>
      </c>
      <c r="G308" s="26" t="s">
        <v>3</v>
      </c>
      <c r="H308" s="59" t="str">
        <f>G308</f>
        <v>L</v>
      </c>
      <c r="I308" s="7" t="s">
        <v>1739</v>
      </c>
      <c r="J308" s="27" t="s">
        <v>949</v>
      </c>
      <c r="K308" s="27" t="s">
        <v>950</v>
      </c>
      <c r="L308" s="27" t="s">
        <v>951</v>
      </c>
      <c r="M308" s="52">
        <v>500</v>
      </c>
      <c r="N308" s="52"/>
      <c r="O308" s="82">
        <v>500</v>
      </c>
      <c r="P308" s="82">
        <f t="shared" si="22"/>
        <v>9184477.7100000009</v>
      </c>
      <c r="R308" s="54" t="s">
        <v>952</v>
      </c>
    </row>
    <row r="309" spans="1:18" ht="54.95" customHeight="1" x14ac:dyDescent="0.2">
      <c r="A309" s="9">
        <v>307</v>
      </c>
      <c r="B309" s="71">
        <v>33</v>
      </c>
      <c r="C309" s="27" t="s">
        <v>829</v>
      </c>
      <c r="D309" s="57" t="s">
        <v>9</v>
      </c>
      <c r="E309" s="71" t="s">
        <v>10</v>
      </c>
      <c r="F309" s="71" t="s">
        <v>2</v>
      </c>
      <c r="G309" s="59" t="str">
        <f>F309</f>
        <v>M</v>
      </c>
      <c r="H309" s="59" t="str">
        <f>G309</f>
        <v>M</v>
      </c>
      <c r="I309" s="7" t="s">
        <v>1703</v>
      </c>
      <c r="J309" s="15" t="s">
        <v>885</v>
      </c>
      <c r="K309" s="15" t="s">
        <v>886</v>
      </c>
      <c r="L309" s="27" t="s">
        <v>887</v>
      </c>
      <c r="M309" s="52">
        <v>5697</v>
      </c>
      <c r="N309" s="52"/>
      <c r="O309" s="82">
        <f>M309</f>
        <v>5697</v>
      </c>
      <c r="P309" s="82">
        <f t="shared" si="22"/>
        <v>9190174.7100000009</v>
      </c>
      <c r="Q309" s="82"/>
      <c r="R309" s="72"/>
    </row>
    <row r="310" spans="1:18" ht="54.95" customHeight="1" x14ac:dyDescent="0.2">
      <c r="A310" s="9">
        <v>308</v>
      </c>
      <c r="B310" s="71">
        <v>33</v>
      </c>
      <c r="C310" s="27" t="s">
        <v>829</v>
      </c>
      <c r="D310" s="15" t="s">
        <v>1618</v>
      </c>
      <c r="E310" s="111" t="s">
        <v>10</v>
      </c>
      <c r="F310" s="111" t="s">
        <v>2</v>
      </c>
      <c r="G310" s="116" t="str">
        <f>F310</f>
        <v>M</v>
      </c>
      <c r="H310" s="116" t="str">
        <f>G310</f>
        <v>M</v>
      </c>
      <c r="I310" s="7" t="s">
        <v>1741</v>
      </c>
      <c r="J310" s="60" t="s">
        <v>893</v>
      </c>
      <c r="K310" s="27" t="s">
        <v>894</v>
      </c>
      <c r="L310" s="27" t="s">
        <v>895</v>
      </c>
      <c r="M310" s="52">
        <v>1500</v>
      </c>
      <c r="N310" s="52"/>
      <c r="O310" s="82">
        <f>M310</f>
        <v>1500</v>
      </c>
      <c r="P310" s="82">
        <f t="shared" si="22"/>
        <v>9191674.7100000009</v>
      </c>
      <c r="R310" s="72"/>
    </row>
    <row r="311" spans="1:18" ht="54.95" customHeight="1" x14ac:dyDescent="0.2">
      <c r="A311" s="9">
        <v>309</v>
      </c>
      <c r="B311" s="56">
        <v>33</v>
      </c>
      <c r="C311" s="27" t="s">
        <v>829</v>
      </c>
      <c r="D311" s="57" t="s">
        <v>51</v>
      </c>
      <c r="E311" s="112" t="s">
        <v>10</v>
      </c>
      <c r="F311" s="112" t="s">
        <v>10</v>
      </c>
      <c r="G311" s="112"/>
      <c r="H311" s="131"/>
      <c r="I311" s="7" t="s">
        <v>1745</v>
      </c>
      <c r="J311" s="29" t="s">
        <v>833</v>
      </c>
      <c r="K311" s="27" t="s">
        <v>834</v>
      </c>
      <c r="L311" s="27" t="s">
        <v>835</v>
      </c>
      <c r="M311" s="52">
        <v>0</v>
      </c>
      <c r="N311" s="52"/>
      <c r="O311" s="82">
        <v>0</v>
      </c>
      <c r="P311" s="82">
        <f t="shared" si="22"/>
        <v>9191674.7100000009</v>
      </c>
      <c r="Q311" s="40"/>
      <c r="R311" s="72"/>
    </row>
    <row r="312" spans="1:18" ht="54.95" customHeight="1" x14ac:dyDescent="0.2">
      <c r="A312" s="9">
        <v>310</v>
      </c>
      <c r="B312" s="56">
        <v>33</v>
      </c>
      <c r="C312" s="27" t="s">
        <v>829</v>
      </c>
      <c r="D312" s="57" t="s">
        <v>51</v>
      </c>
      <c r="E312" s="112" t="s">
        <v>10</v>
      </c>
      <c r="F312" s="112" t="s">
        <v>10</v>
      </c>
      <c r="G312" s="112"/>
      <c r="H312" s="131"/>
      <c r="I312" s="7" t="s">
        <v>1703</v>
      </c>
      <c r="J312" s="29" t="s">
        <v>830</v>
      </c>
      <c r="K312" s="27" t="s">
        <v>831</v>
      </c>
      <c r="L312" s="27" t="s">
        <v>832</v>
      </c>
      <c r="M312" s="52">
        <v>0</v>
      </c>
      <c r="N312" s="52"/>
      <c r="O312" s="82">
        <v>0</v>
      </c>
      <c r="P312" s="82">
        <f t="shared" si="22"/>
        <v>9191674.7100000009</v>
      </c>
      <c r="Q312" s="40"/>
      <c r="R312" s="72"/>
    </row>
    <row r="313" spans="1:18" ht="54.95" customHeight="1" x14ac:dyDescent="0.2">
      <c r="A313" s="9">
        <v>311</v>
      </c>
      <c r="B313" s="70">
        <v>33</v>
      </c>
      <c r="C313" s="43" t="s">
        <v>829</v>
      </c>
      <c r="D313" s="57" t="s">
        <v>51</v>
      </c>
      <c r="E313" s="116" t="s">
        <v>10</v>
      </c>
      <c r="F313" s="116" t="s">
        <v>10</v>
      </c>
      <c r="G313" s="116"/>
      <c r="H313" s="116"/>
      <c r="I313" s="7" t="s">
        <v>1746</v>
      </c>
      <c r="J313" s="43" t="s">
        <v>843</v>
      </c>
      <c r="K313" s="43" t="s">
        <v>844</v>
      </c>
      <c r="L313" s="43" t="s">
        <v>845</v>
      </c>
      <c r="M313" s="17">
        <v>0</v>
      </c>
      <c r="N313" s="17"/>
      <c r="O313" s="82">
        <v>0</v>
      </c>
      <c r="P313" s="82">
        <f t="shared" si="22"/>
        <v>9191674.7100000009</v>
      </c>
      <c r="Q313" s="40"/>
      <c r="R313" s="18"/>
    </row>
    <row r="314" spans="1:18" ht="54.95" customHeight="1" x14ac:dyDescent="0.2">
      <c r="A314" s="9">
        <v>312</v>
      </c>
      <c r="B314" s="71">
        <v>33</v>
      </c>
      <c r="C314" s="27" t="s">
        <v>829</v>
      </c>
      <c r="D314" s="15" t="s">
        <v>1618</v>
      </c>
      <c r="E314" s="111" t="s">
        <v>2</v>
      </c>
      <c r="F314" s="111" t="s">
        <v>2</v>
      </c>
      <c r="G314" s="116" t="str">
        <f t="shared" ref="G314:H317" si="23">F314</f>
        <v>M</v>
      </c>
      <c r="H314" s="116" t="str">
        <f t="shared" si="23"/>
        <v>M</v>
      </c>
      <c r="I314" s="7" t="s">
        <v>1742</v>
      </c>
      <c r="J314" s="27" t="s">
        <v>938</v>
      </c>
      <c r="K314" s="27" t="s">
        <v>939</v>
      </c>
      <c r="L314" s="27" t="s">
        <v>940</v>
      </c>
      <c r="M314" s="52">
        <v>12000</v>
      </c>
      <c r="N314" s="52"/>
      <c r="O314" s="82">
        <f t="shared" ref="O314:O331" si="24">M314</f>
        <v>12000</v>
      </c>
      <c r="P314" s="82">
        <f t="shared" si="22"/>
        <v>9203674.7100000009</v>
      </c>
      <c r="R314" s="72"/>
    </row>
    <row r="315" spans="1:18" ht="54.95" customHeight="1" x14ac:dyDescent="0.2">
      <c r="A315" s="9">
        <v>313</v>
      </c>
      <c r="B315" s="70">
        <v>33</v>
      </c>
      <c r="C315" s="43" t="s">
        <v>829</v>
      </c>
      <c r="D315" s="15" t="s">
        <v>1618</v>
      </c>
      <c r="E315" s="116" t="s">
        <v>2</v>
      </c>
      <c r="F315" s="116" t="s">
        <v>2</v>
      </c>
      <c r="G315" s="116" t="str">
        <f t="shared" si="23"/>
        <v>M</v>
      </c>
      <c r="H315" s="116" t="str">
        <f t="shared" si="23"/>
        <v>M</v>
      </c>
      <c r="I315" s="7" t="s">
        <v>1743</v>
      </c>
      <c r="J315" s="43" t="s">
        <v>1005</v>
      </c>
      <c r="K315" s="43" t="s">
        <v>1006</v>
      </c>
      <c r="L315" s="43" t="s">
        <v>1007</v>
      </c>
      <c r="M315" s="73">
        <v>0</v>
      </c>
      <c r="N315" s="73"/>
      <c r="O315" s="82">
        <f t="shared" si="24"/>
        <v>0</v>
      </c>
      <c r="P315" s="82">
        <f t="shared" si="22"/>
        <v>9203674.7100000009</v>
      </c>
      <c r="R315" s="74" t="s">
        <v>534</v>
      </c>
    </row>
    <row r="316" spans="1:18" ht="54.95" customHeight="1" x14ac:dyDescent="0.2">
      <c r="A316" s="9">
        <v>314</v>
      </c>
      <c r="B316" s="71">
        <v>33</v>
      </c>
      <c r="C316" s="27" t="s">
        <v>829</v>
      </c>
      <c r="D316" s="57" t="s">
        <v>9</v>
      </c>
      <c r="E316" s="71" t="s">
        <v>2</v>
      </c>
      <c r="F316" s="71" t="s">
        <v>3</v>
      </c>
      <c r="G316" s="59" t="str">
        <f t="shared" si="23"/>
        <v>L</v>
      </c>
      <c r="H316" s="59" t="str">
        <f t="shared" si="23"/>
        <v>L</v>
      </c>
      <c r="I316" s="7" t="s">
        <v>1740</v>
      </c>
      <c r="J316" s="15" t="s">
        <v>888</v>
      </c>
      <c r="K316" s="15" t="s">
        <v>889</v>
      </c>
      <c r="L316" s="27" t="s">
        <v>890</v>
      </c>
      <c r="M316" s="52">
        <v>6250</v>
      </c>
      <c r="N316" s="52"/>
      <c r="O316" s="82">
        <f t="shared" si="24"/>
        <v>6250</v>
      </c>
      <c r="P316" s="82">
        <f t="shared" si="22"/>
        <v>9209924.7100000009</v>
      </c>
      <c r="Q316" s="82"/>
      <c r="R316" s="72"/>
    </row>
    <row r="317" spans="1:18" ht="54.95" customHeight="1" x14ac:dyDescent="0.2">
      <c r="A317" s="9">
        <v>315</v>
      </c>
      <c r="B317" s="71">
        <v>33</v>
      </c>
      <c r="C317" s="27" t="s">
        <v>829</v>
      </c>
      <c r="D317" s="15" t="s">
        <v>89</v>
      </c>
      <c r="E317" s="71" t="s">
        <v>3</v>
      </c>
      <c r="F317" s="71" t="s">
        <v>3</v>
      </c>
      <c r="G317" s="26" t="str">
        <f t="shared" si="23"/>
        <v>L</v>
      </c>
      <c r="H317" s="26" t="str">
        <f t="shared" si="23"/>
        <v>L</v>
      </c>
      <c r="I317" s="7" t="s">
        <v>1744</v>
      </c>
      <c r="J317" s="27" t="s">
        <v>944</v>
      </c>
      <c r="K317" s="27" t="s">
        <v>945</v>
      </c>
      <c r="L317" s="27" t="s">
        <v>946</v>
      </c>
      <c r="M317" s="52">
        <v>1500</v>
      </c>
      <c r="N317" s="52"/>
      <c r="O317" s="18">
        <f t="shared" si="24"/>
        <v>1500</v>
      </c>
      <c r="P317" s="82">
        <f t="shared" si="22"/>
        <v>9211424.7100000009</v>
      </c>
      <c r="Q317" s="40"/>
      <c r="R317" s="72"/>
    </row>
    <row r="318" spans="1:18" ht="54.95" customHeight="1" x14ac:dyDescent="0.2">
      <c r="A318" s="9">
        <v>316</v>
      </c>
      <c r="B318" s="62">
        <v>33</v>
      </c>
      <c r="C318" s="64" t="s">
        <v>1424</v>
      </c>
      <c r="D318" s="64" t="s">
        <v>1285</v>
      </c>
      <c r="E318" s="121" t="s">
        <v>10</v>
      </c>
      <c r="F318" s="121" t="s">
        <v>2</v>
      </c>
      <c r="G318" s="121" t="s">
        <v>2</v>
      </c>
      <c r="H318" s="121" t="s">
        <v>2</v>
      </c>
      <c r="I318" s="7" t="s">
        <v>1748</v>
      </c>
      <c r="J318" s="63" t="s">
        <v>1425</v>
      </c>
      <c r="K318" s="63" t="s">
        <v>1426</v>
      </c>
      <c r="L318" s="63" t="s">
        <v>1427</v>
      </c>
      <c r="M318" s="65">
        <v>25000</v>
      </c>
      <c r="N318" s="65"/>
      <c r="O318" s="82">
        <f t="shared" si="24"/>
        <v>25000</v>
      </c>
      <c r="P318" s="82">
        <f t="shared" si="22"/>
        <v>9236424.7100000009</v>
      </c>
    </row>
    <row r="319" spans="1:18" ht="54.95" customHeight="1" x14ac:dyDescent="0.2">
      <c r="A319" s="9">
        <v>317</v>
      </c>
      <c r="B319" s="62">
        <v>33</v>
      </c>
      <c r="C319" s="64" t="s">
        <v>1424</v>
      </c>
      <c r="D319" s="64" t="s">
        <v>1285</v>
      </c>
      <c r="E319" s="121" t="s">
        <v>10</v>
      </c>
      <c r="F319" s="121" t="s">
        <v>2</v>
      </c>
      <c r="G319" s="121" t="s">
        <v>2</v>
      </c>
      <c r="H319" s="121" t="s">
        <v>2</v>
      </c>
      <c r="I319" s="7" t="s">
        <v>1749</v>
      </c>
      <c r="J319" s="63" t="s">
        <v>1428</v>
      </c>
      <c r="K319" s="63" t="s">
        <v>1429</v>
      </c>
      <c r="L319" s="63" t="s">
        <v>1430</v>
      </c>
      <c r="M319" s="65">
        <v>8000</v>
      </c>
      <c r="N319" s="65"/>
      <c r="O319" s="82">
        <f t="shared" si="24"/>
        <v>8000</v>
      </c>
      <c r="P319" s="82">
        <f t="shared" si="22"/>
        <v>9244424.7100000009</v>
      </c>
    </row>
    <row r="320" spans="1:18" ht="54.95" customHeight="1" x14ac:dyDescent="0.2">
      <c r="A320" s="9">
        <v>318</v>
      </c>
      <c r="B320" s="62">
        <v>33</v>
      </c>
      <c r="C320" s="64" t="s">
        <v>1424</v>
      </c>
      <c r="D320" s="64" t="s">
        <v>1285</v>
      </c>
      <c r="E320" s="121" t="s">
        <v>10</v>
      </c>
      <c r="F320" s="121" t="s">
        <v>3</v>
      </c>
      <c r="G320" s="121" t="s">
        <v>3</v>
      </c>
      <c r="H320" s="121" t="s">
        <v>3</v>
      </c>
      <c r="I320" s="7" t="s">
        <v>1747</v>
      </c>
      <c r="J320" s="63" t="s">
        <v>1434</v>
      </c>
      <c r="K320" s="63" t="s">
        <v>1435</v>
      </c>
      <c r="L320" s="63" t="s">
        <v>1436</v>
      </c>
      <c r="M320" s="65">
        <v>38000</v>
      </c>
      <c r="N320" s="65"/>
      <c r="O320" s="82">
        <f t="shared" si="24"/>
        <v>38000</v>
      </c>
      <c r="P320" s="82">
        <f t="shared" si="22"/>
        <v>9282424.7100000009</v>
      </c>
    </row>
    <row r="321" spans="1:18" ht="54.95" customHeight="1" x14ac:dyDescent="0.2">
      <c r="A321" s="9">
        <v>319</v>
      </c>
      <c r="B321" s="70">
        <v>33</v>
      </c>
      <c r="C321" s="15" t="s">
        <v>1008</v>
      </c>
      <c r="D321" s="15" t="s">
        <v>89</v>
      </c>
      <c r="E321" s="59" t="s">
        <v>2</v>
      </c>
      <c r="F321" s="59" t="s">
        <v>2</v>
      </c>
      <c r="G321" s="26" t="str">
        <f>F321</f>
        <v>M</v>
      </c>
      <c r="H321" s="26" t="str">
        <f>G321</f>
        <v>M</v>
      </c>
      <c r="I321" s="7" t="s">
        <v>1703</v>
      </c>
      <c r="J321" s="15" t="s">
        <v>1009</v>
      </c>
      <c r="K321" s="27" t="s">
        <v>1010</v>
      </c>
      <c r="L321" s="15" t="s">
        <v>1011</v>
      </c>
      <c r="M321" s="17">
        <v>5000</v>
      </c>
      <c r="N321" s="17"/>
      <c r="O321" s="18">
        <f t="shared" si="24"/>
        <v>5000</v>
      </c>
      <c r="P321" s="82">
        <f t="shared" si="22"/>
        <v>9287424.7100000009</v>
      </c>
      <c r="Q321" s="40"/>
      <c r="R321" s="24" t="s">
        <v>1873</v>
      </c>
    </row>
    <row r="322" spans="1:18" ht="54.95" customHeight="1" x14ac:dyDescent="0.2">
      <c r="A322" s="9">
        <v>320</v>
      </c>
      <c r="B322" s="70">
        <v>33</v>
      </c>
      <c r="C322" s="15" t="s">
        <v>1008</v>
      </c>
      <c r="D322" s="15" t="s">
        <v>1618</v>
      </c>
      <c r="E322" s="113" t="s">
        <v>3</v>
      </c>
      <c r="F322" s="113" t="s">
        <v>3</v>
      </c>
      <c r="G322" s="116" t="str">
        <f>F322</f>
        <v>L</v>
      </c>
      <c r="H322" s="116" t="str">
        <f>G322</f>
        <v>L</v>
      </c>
      <c r="I322" s="7" t="s">
        <v>1703</v>
      </c>
      <c r="J322" s="15" t="s">
        <v>1015</v>
      </c>
      <c r="K322" s="15" t="s">
        <v>1016</v>
      </c>
      <c r="L322" s="15" t="s">
        <v>1017</v>
      </c>
      <c r="M322" s="52">
        <v>650</v>
      </c>
      <c r="N322" s="52"/>
      <c r="O322" s="82">
        <f t="shared" si="24"/>
        <v>650</v>
      </c>
      <c r="P322" s="82">
        <f t="shared" si="22"/>
        <v>9288074.7100000009</v>
      </c>
      <c r="R322" s="24"/>
    </row>
    <row r="323" spans="1:18" ht="54.95" customHeight="1" x14ac:dyDescent="0.2">
      <c r="A323" s="9">
        <v>321</v>
      </c>
      <c r="B323" s="62">
        <v>34</v>
      </c>
      <c r="C323" s="63" t="s">
        <v>1443</v>
      </c>
      <c r="D323" s="64" t="s">
        <v>1285</v>
      </c>
      <c r="E323" s="121" t="s">
        <v>10</v>
      </c>
      <c r="F323" s="121" t="s">
        <v>10</v>
      </c>
      <c r="G323" s="121" t="s">
        <v>10</v>
      </c>
      <c r="H323" s="121" t="s">
        <v>10</v>
      </c>
      <c r="I323" s="7" t="s">
        <v>1750</v>
      </c>
      <c r="J323" s="63" t="s">
        <v>1232</v>
      </c>
      <c r="K323" s="63" t="s">
        <v>1444</v>
      </c>
      <c r="L323" s="63" t="s">
        <v>1445</v>
      </c>
      <c r="M323" s="65">
        <v>18000</v>
      </c>
      <c r="N323" s="65"/>
      <c r="O323" s="82">
        <f t="shared" si="24"/>
        <v>18000</v>
      </c>
      <c r="P323" s="82">
        <f t="shared" si="22"/>
        <v>9306074.7100000009</v>
      </c>
      <c r="Q323" s="82">
        <f>O323</f>
        <v>18000</v>
      </c>
    </row>
    <row r="324" spans="1:18" ht="54.95" customHeight="1" x14ac:dyDescent="0.2">
      <c r="A324" s="9">
        <v>322</v>
      </c>
      <c r="B324" s="62">
        <v>34</v>
      </c>
      <c r="C324" s="63" t="s">
        <v>1443</v>
      </c>
      <c r="D324" s="64" t="s">
        <v>1285</v>
      </c>
      <c r="E324" s="121" t="s">
        <v>10</v>
      </c>
      <c r="F324" s="121" t="s">
        <v>10</v>
      </c>
      <c r="G324" s="121" t="s">
        <v>2</v>
      </c>
      <c r="H324" s="121" t="s">
        <v>2</v>
      </c>
      <c r="I324" s="7" t="s">
        <v>1750</v>
      </c>
      <c r="J324" s="63" t="s">
        <v>1236</v>
      </c>
      <c r="K324" s="63" t="s">
        <v>1446</v>
      </c>
      <c r="L324" s="68" t="s">
        <v>1447</v>
      </c>
      <c r="M324" s="65">
        <v>50000</v>
      </c>
      <c r="N324" s="65"/>
      <c r="O324" s="82">
        <f t="shared" si="24"/>
        <v>50000</v>
      </c>
      <c r="P324" s="82">
        <f t="shared" si="22"/>
        <v>9356074.7100000009</v>
      </c>
    </row>
    <row r="325" spans="1:18" ht="54.95" customHeight="1" x14ac:dyDescent="0.2">
      <c r="A325" s="9">
        <v>323</v>
      </c>
      <c r="B325" s="67">
        <v>34</v>
      </c>
      <c r="C325" s="68" t="s">
        <v>1443</v>
      </c>
      <c r="D325" s="68" t="s">
        <v>1339</v>
      </c>
      <c r="E325" s="125" t="s">
        <v>10</v>
      </c>
      <c r="F325" s="125" t="s">
        <v>10</v>
      </c>
      <c r="G325" s="125" t="s">
        <v>2</v>
      </c>
      <c r="H325" s="125" t="s">
        <v>2</v>
      </c>
      <c r="I325" s="7" t="s">
        <v>1750</v>
      </c>
      <c r="J325" s="68" t="s">
        <v>1231</v>
      </c>
      <c r="K325" s="68" t="s">
        <v>1451</v>
      </c>
      <c r="L325" s="68" t="s">
        <v>1452</v>
      </c>
      <c r="M325" s="69">
        <v>120000</v>
      </c>
      <c r="N325" s="69"/>
      <c r="O325" s="82">
        <f t="shared" si="24"/>
        <v>120000</v>
      </c>
      <c r="P325" s="82">
        <f t="shared" ref="P325:P388" si="25">O325+P324</f>
        <v>9476074.7100000009</v>
      </c>
    </row>
    <row r="326" spans="1:18" ht="54.95" customHeight="1" x14ac:dyDescent="0.2">
      <c r="A326" s="9">
        <v>324</v>
      </c>
      <c r="B326" s="62">
        <v>34</v>
      </c>
      <c r="C326" s="63" t="s">
        <v>1443</v>
      </c>
      <c r="D326" s="64" t="s">
        <v>1339</v>
      </c>
      <c r="E326" s="121" t="s">
        <v>10</v>
      </c>
      <c r="F326" s="121" t="s">
        <v>2</v>
      </c>
      <c r="G326" s="121" t="s">
        <v>2</v>
      </c>
      <c r="H326" s="121" t="s">
        <v>2</v>
      </c>
      <c r="I326" s="7" t="s">
        <v>1750</v>
      </c>
      <c r="J326" s="63" t="s">
        <v>1234</v>
      </c>
      <c r="K326" s="34" t="s">
        <v>1474</v>
      </c>
      <c r="L326" s="34" t="s">
        <v>1475</v>
      </c>
      <c r="M326" s="65">
        <v>120000</v>
      </c>
      <c r="N326" s="65"/>
      <c r="O326" s="82">
        <f t="shared" si="24"/>
        <v>120000</v>
      </c>
      <c r="P326" s="82">
        <f t="shared" si="25"/>
        <v>9596074.7100000009</v>
      </c>
    </row>
    <row r="327" spans="1:18" ht="54.95" customHeight="1" x14ac:dyDescent="0.2">
      <c r="A327" s="9">
        <v>325</v>
      </c>
      <c r="B327" s="62">
        <v>34</v>
      </c>
      <c r="C327" s="63" t="s">
        <v>1443</v>
      </c>
      <c r="D327" s="64" t="s">
        <v>1285</v>
      </c>
      <c r="E327" s="121" t="s">
        <v>2</v>
      </c>
      <c r="F327" s="121" t="s">
        <v>2</v>
      </c>
      <c r="G327" s="121" t="s">
        <v>2</v>
      </c>
      <c r="H327" s="121" t="s">
        <v>2</v>
      </c>
      <c r="I327" s="7" t="s">
        <v>1750</v>
      </c>
      <c r="J327" s="63" t="s">
        <v>1233</v>
      </c>
      <c r="K327" s="63" t="s">
        <v>1460</v>
      </c>
      <c r="L327" s="63" t="s">
        <v>1461</v>
      </c>
      <c r="M327" s="65">
        <v>30000</v>
      </c>
      <c r="N327" s="65"/>
      <c r="O327" s="82">
        <f t="shared" si="24"/>
        <v>30000</v>
      </c>
      <c r="P327" s="82">
        <f t="shared" si="25"/>
        <v>9626074.7100000009</v>
      </c>
    </row>
    <row r="328" spans="1:18" ht="54.95" customHeight="1" x14ac:dyDescent="0.2">
      <c r="A328" s="9">
        <v>326</v>
      </c>
      <c r="B328" s="62">
        <v>34</v>
      </c>
      <c r="C328" s="68" t="s">
        <v>1443</v>
      </c>
      <c r="D328" s="68" t="s">
        <v>1339</v>
      </c>
      <c r="E328" s="121" t="s">
        <v>2</v>
      </c>
      <c r="F328" s="121" t="s">
        <v>2</v>
      </c>
      <c r="G328" s="121" t="s">
        <v>2</v>
      </c>
      <c r="H328" s="121" t="s">
        <v>2</v>
      </c>
      <c r="I328" s="7" t="s">
        <v>1750</v>
      </c>
      <c r="J328" s="63" t="s">
        <v>1235</v>
      </c>
      <c r="K328" s="34" t="s">
        <v>1476</v>
      </c>
      <c r="L328" s="34" t="s">
        <v>1477</v>
      </c>
      <c r="M328" s="65">
        <v>100000</v>
      </c>
      <c r="N328" s="65"/>
      <c r="O328" s="82">
        <f t="shared" si="24"/>
        <v>100000</v>
      </c>
      <c r="P328" s="82">
        <f t="shared" si="25"/>
        <v>9726074.7100000009</v>
      </c>
    </row>
    <row r="329" spans="1:18" ht="54.95" customHeight="1" x14ac:dyDescent="0.2">
      <c r="A329" s="9">
        <v>327</v>
      </c>
      <c r="B329" s="62">
        <v>34</v>
      </c>
      <c r="C329" s="34" t="s">
        <v>1443</v>
      </c>
      <c r="D329" s="34" t="s">
        <v>1339</v>
      </c>
      <c r="E329" s="122" t="s">
        <v>3</v>
      </c>
      <c r="F329" s="122" t="s">
        <v>3</v>
      </c>
      <c r="G329" s="122" t="s">
        <v>3</v>
      </c>
      <c r="H329" s="122" t="s">
        <v>3</v>
      </c>
      <c r="I329" s="7" t="s">
        <v>1751</v>
      </c>
      <c r="J329" s="34" t="s">
        <v>1492</v>
      </c>
      <c r="K329" s="34" t="s">
        <v>1493</v>
      </c>
      <c r="L329" s="34" t="s">
        <v>1494</v>
      </c>
      <c r="M329" s="12">
        <v>120000</v>
      </c>
      <c r="N329" s="12"/>
      <c r="O329" s="82">
        <f t="shared" si="24"/>
        <v>120000</v>
      </c>
      <c r="P329" s="82">
        <f t="shared" si="25"/>
        <v>9846074.7100000009</v>
      </c>
    </row>
    <row r="330" spans="1:18" ht="54.95" customHeight="1" x14ac:dyDescent="0.2">
      <c r="A330" s="9">
        <v>328</v>
      </c>
      <c r="B330" s="62">
        <v>34</v>
      </c>
      <c r="C330" s="34" t="s">
        <v>1443</v>
      </c>
      <c r="D330" s="34" t="s">
        <v>1339</v>
      </c>
      <c r="E330" s="122" t="s">
        <v>3</v>
      </c>
      <c r="F330" s="122" t="s">
        <v>3</v>
      </c>
      <c r="G330" s="122" t="s">
        <v>3</v>
      </c>
      <c r="H330" s="122" t="s">
        <v>3</v>
      </c>
      <c r="I330" s="7" t="s">
        <v>1751</v>
      </c>
      <c r="J330" s="34" t="s">
        <v>1495</v>
      </c>
      <c r="K330" s="34" t="s">
        <v>1474</v>
      </c>
      <c r="L330" s="66" t="s">
        <v>1496</v>
      </c>
      <c r="M330" s="12">
        <v>120000</v>
      </c>
      <c r="N330" s="12"/>
      <c r="O330" s="82">
        <f t="shared" si="24"/>
        <v>120000</v>
      </c>
      <c r="P330" s="82">
        <f t="shared" si="25"/>
        <v>9966074.7100000009</v>
      </c>
    </row>
    <row r="331" spans="1:18" ht="54.95" customHeight="1" x14ac:dyDescent="0.2">
      <c r="A331" s="9">
        <v>329</v>
      </c>
      <c r="B331" s="62">
        <v>34</v>
      </c>
      <c r="C331" s="63" t="s">
        <v>1453</v>
      </c>
      <c r="D331" s="64" t="s">
        <v>1339</v>
      </c>
      <c r="E331" s="121" t="s">
        <v>10</v>
      </c>
      <c r="F331" s="121" t="s">
        <v>10</v>
      </c>
      <c r="G331" s="121" t="s">
        <v>2</v>
      </c>
      <c r="H331" s="121" t="s">
        <v>2</v>
      </c>
      <c r="I331" s="7" t="s">
        <v>1752</v>
      </c>
      <c r="J331" s="63" t="s">
        <v>1454</v>
      </c>
      <c r="K331" s="63" t="s">
        <v>1455</v>
      </c>
      <c r="L331" s="35" t="s">
        <v>1456</v>
      </c>
      <c r="M331" s="65">
        <v>120000</v>
      </c>
      <c r="N331" s="65"/>
      <c r="O331" s="82">
        <f t="shared" si="24"/>
        <v>120000</v>
      </c>
      <c r="P331" s="82">
        <f t="shared" si="25"/>
        <v>10086074.710000001</v>
      </c>
    </row>
    <row r="332" spans="1:18" ht="54.95" customHeight="1" x14ac:dyDescent="0.2">
      <c r="A332" s="9">
        <v>330</v>
      </c>
      <c r="B332" s="22">
        <v>34</v>
      </c>
      <c r="C332" s="15" t="s">
        <v>543</v>
      </c>
      <c r="D332" s="15" t="s">
        <v>9</v>
      </c>
      <c r="E332" s="23" t="s">
        <v>10</v>
      </c>
      <c r="F332" s="23" t="s">
        <v>10</v>
      </c>
      <c r="G332" s="59" t="str">
        <f>F332</f>
        <v>H</v>
      </c>
      <c r="H332" s="59" t="str">
        <f>G332</f>
        <v>H</v>
      </c>
      <c r="I332" s="7" t="s">
        <v>1753</v>
      </c>
      <c r="J332" s="15" t="s">
        <v>1256</v>
      </c>
      <c r="K332" s="15" t="s">
        <v>648</v>
      </c>
      <c r="L332" s="15" t="s">
        <v>708</v>
      </c>
      <c r="M332" s="17">
        <v>15000</v>
      </c>
      <c r="N332" s="17"/>
      <c r="O332" s="82">
        <v>0</v>
      </c>
      <c r="P332" s="82">
        <f t="shared" si="25"/>
        <v>10086074.710000001</v>
      </c>
      <c r="Q332" s="82"/>
      <c r="R332" s="30" t="s">
        <v>1887</v>
      </c>
    </row>
    <row r="333" spans="1:18" ht="54.95" customHeight="1" x14ac:dyDescent="0.2">
      <c r="A333" s="9">
        <v>331</v>
      </c>
      <c r="B333" s="22">
        <v>34</v>
      </c>
      <c r="C333" s="15" t="s">
        <v>543</v>
      </c>
      <c r="D333" s="81" t="s">
        <v>1339</v>
      </c>
      <c r="E333" s="110" t="s">
        <v>10</v>
      </c>
      <c r="F333" s="110" t="s">
        <v>10</v>
      </c>
      <c r="G333" s="110" t="s">
        <v>2</v>
      </c>
      <c r="H333" s="110" t="s">
        <v>2</v>
      </c>
      <c r="I333" s="7" t="s">
        <v>1754</v>
      </c>
      <c r="J333" s="15" t="s">
        <v>548</v>
      </c>
      <c r="K333" s="15" t="s">
        <v>549</v>
      </c>
      <c r="L333" s="15" t="s">
        <v>550</v>
      </c>
      <c r="M333" s="17">
        <v>120000</v>
      </c>
      <c r="N333" s="17"/>
      <c r="O333" s="82">
        <f>M333</f>
        <v>120000</v>
      </c>
      <c r="P333" s="82">
        <f t="shared" si="25"/>
        <v>10206074.710000001</v>
      </c>
    </row>
    <row r="334" spans="1:18" ht="54.95" customHeight="1" x14ac:dyDescent="0.2">
      <c r="A334" s="9">
        <v>332</v>
      </c>
      <c r="B334" s="22">
        <v>34</v>
      </c>
      <c r="C334" s="15" t="s">
        <v>543</v>
      </c>
      <c r="D334" s="15" t="s">
        <v>37</v>
      </c>
      <c r="E334" s="110" t="s">
        <v>10</v>
      </c>
      <c r="F334" s="110" t="s">
        <v>10</v>
      </c>
      <c r="G334" s="110"/>
      <c r="H334" s="111"/>
      <c r="I334" s="7" t="s">
        <v>1760</v>
      </c>
      <c r="J334" s="15" t="s">
        <v>563</v>
      </c>
      <c r="K334" s="15" t="s">
        <v>564</v>
      </c>
      <c r="L334" s="15" t="s">
        <v>565</v>
      </c>
      <c r="M334" s="17">
        <v>5000</v>
      </c>
      <c r="N334" s="17">
        <v>5000</v>
      </c>
      <c r="O334" s="82">
        <v>0</v>
      </c>
      <c r="P334" s="82">
        <f t="shared" si="25"/>
        <v>10206074.710000001</v>
      </c>
      <c r="Q334" s="40"/>
      <c r="R334" s="6" t="s">
        <v>1918</v>
      </c>
    </row>
    <row r="335" spans="1:18" ht="54.95" customHeight="1" x14ac:dyDescent="0.2">
      <c r="A335" s="9">
        <v>333</v>
      </c>
      <c r="B335" s="22">
        <v>34</v>
      </c>
      <c r="C335" s="15" t="s">
        <v>543</v>
      </c>
      <c r="D335" s="15" t="s">
        <v>51</v>
      </c>
      <c r="E335" s="110" t="s">
        <v>10</v>
      </c>
      <c r="F335" s="110" t="s">
        <v>10</v>
      </c>
      <c r="G335" s="110"/>
      <c r="H335" s="110"/>
      <c r="I335" s="7" t="s">
        <v>1755</v>
      </c>
      <c r="J335" s="15" t="s">
        <v>545</v>
      </c>
      <c r="K335" s="15" t="s">
        <v>546</v>
      </c>
      <c r="L335" s="15" t="s">
        <v>547</v>
      </c>
      <c r="M335" s="17">
        <v>0</v>
      </c>
      <c r="N335" s="17"/>
      <c r="O335" s="82">
        <v>0</v>
      </c>
      <c r="P335" s="82">
        <f t="shared" si="25"/>
        <v>10206074.710000001</v>
      </c>
      <c r="Q335" s="40"/>
      <c r="R335" s="48" t="s">
        <v>51</v>
      </c>
    </row>
    <row r="336" spans="1:18" ht="54.95" customHeight="1" x14ac:dyDescent="0.2">
      <c r="A336" s="9">
        <v>334</v>
      </c>
      <c r="B336" s="22">
        <v>34</v>
      </c>
      <c r="C336" s="15" t="s">
        <v>543</v>
      </c>
      <c r="D336" s="15" t="s">
        <v>51</v>
      </c>
      <c r="E336" s="110" t="s">
        <v>10</v>
      </c>
      <c r="F336" s="110" t="s">
        <v>10</v>
      </c>
      <c r="G336" s="110"/>
      <c r="H336" s="110"/>
      <c r="I336" s="7" t="s">
        <v>1756</v>
      </c>
      <c r="J336" s="15" t="s">
        <v>551</v>
      </c>
      <c r="K336" s="15" t="s">
        <v>552</v>
      </c>
      <c r="L336" s="15" t="s">
        <v>553</v>
      </c>
      <c r="M336" s="17">
        <v>0</v>
      </c>
      <c r="N336" s="17"/>
      <c r="O336" s="82">
        <v>0</v>
      </c>
      <c r="P336" s="82">
        <f t="shared" si="25"/>
        <v>10206074.710000001</v>
      </c>
      <c r="Q336" s="40"/>
    </row>
    <row r="337" spans="1:18" ht="54.95" customHeight="1" x14ac:dyDescent="0.2">
      <c r="A337" s="9">
        <v>335</v>
      </c>
      <c r="B337" s="22">
        <v>34</v>
      </c>
      <c r="C337" s="15" t="s">
        <v>543</v>
      </c>
      <c r="D337" s="25" t="s">
        <v>51</v>
      </c>
      <c r="E337" s="109" t="s">
        <v>2</v>
      </c>
      <c r="F337" s="109" t="s">
        <v>2</v>
      </c>
      <c r="G337" s="109"/>
      <c r="H337" s="109"/>
      <c r="I337" s="7" t="s">
        <v>1758</v>
      </c>
      <c r="J337" s="27" t="s">
        <v>560</v>
      </c>
      <c r="K337" s="27" t="s">
        <v>561</v>
      </c>
      <c r="L337" s="27" t="s">
        <v>562</v>
      </c>
      <c r="M337" s="17">
        <v>0</v>
      </c>
      <c r="N337" s="17"/>
      <c r="O337" s="82">
        <v>0</v>
      </c>
      <c r="P337" s="82">
        <f t="shared" si="25"/>
        <v>10206074.710000001</v>
      </c>
      <c r="Q337" s="40"/>
      <c r="R337" s="48" t="s">
        <v>544</v>
      </c>
    </row>
    <row r="338" spans="1:18" ht="54.95" customHeight="1" x14ac:dyDescent="0.2">
      <c r="A338" s="9">
        <v>336</v>
      </c>
      <c r="B338" s="22">
        <v>34</v>
      </c>
      <c r="C338" s="15" t="s">
        <v>543</v>
      </c>
      <c r="D338" s="15" t="s">
        <v>51</v>
      </c>
      <c r="E338" s="110" t="s">
        <v>2</v>
      </c>
      <c r="F338" s="110" t="s">
        <v>2</v>
      </c>
      <c r="G338" s="110"/>
      <c r="H338" s="110"/>
      <c r="I338" s="7" t="s">
        <v>1759</v>
      </c>
      <c r="J338" s="15" t="s">
        <v>554</v>
      </c>
      <c r="K338" s="15" t="s">
        <v>555</v>
      </c>
      <c r="L338" s="15" t="s">
        <v>556</v>
      </c>
      <c r="M338" s="17">
        <v>0</v>
      </c>
      <c r="N338" s="17"/>
      <c r="O338" s="82">
        <v>0</v>
      </c>
      <c r="P338" s="82">
        <f t="shared" si="25"/>
        <v>10206074.710000001</v>
      </c>
      <c r="Q338" s="40"/>
    </row>
    <row r="339" spans="1:18" ht="54.95" customHeight="1" x14ac:dyDescent="0.2">
      <c r="A339" s="9">
        <v>337</v>
      </c>
      <c r="B339" s="22">
        <v>34</v>
      </c>
      <c r="C339" s="15" t="s">
        <v>543</v>
      </c>
      <c r="D339" s="15" t="s">
        <v>51</v>
      </c>
      <c r="E339" s="110" t="s">
        <v>3</v>
      </c>
      <c r="F339" s="110" t="s">
        <v>3</v>
      </c>
      <c r="G339" s="110"/>
      <c r="H339" s="110"/>
      <c r="I339" s="7" t="s">
        <v>1757</v>
      </c>
      <c r="J339" s="15" t="s">
        <v>557</v>
      </c>
      <c r="K339" s="15" t="s">
        <v>558</v>
      </c>
      <c r="L339" s="15" t="s">
        <v>559</v>
      </c>
      <c r="M339" s="17">
        <v>0</v>
      </c>
      <c r="N339" s="17"/>
      <c r="O339" s="82">
        <v>0</v>
      </c>
      <c r="P339" s="82">
        <f t="shared" si="25"/>
        <v>10206074.710000001</v>
      </c>
      <c r="Q339" s="40"/>
      <c r="R339" s="48" t="s">
        <v>51</v>
      </c>
    </row>
    <row r="340" spans="1:18" ht="54.95" customHeight="1" x14ac:dyDescent="0.2">
      <c r="A340" s="9">
        <v>338</v>
      </c>
      <c r="B340" s="22">
        <v>34</v>
      </c>
      <c r="C340" s="15" t="s">
        <v>566</v>
      </c>
      <c r="D340" s="15" t="s">
        <v>17</v>
      </c>
      <c r="E340" s="23" t="s">
        <v>10</v>
      </c>
      <c r="F340" s="23" t="s">
        <v>10</v>
      </c>
      <c r="G340" s="23" t="s">
        <v>10</v>
      </c>
      <c r="H340" s="59" t="str">
        <f>G340</f>
        <v>H</v>
      </c>
      <c r="I340" s="7" t="s">
        <v>1750</v>
      </c>
      <c r="J340" s="15" t="s">
        <v>1234</v>
      </c>
      <c r="K340" s="15" t="s">
        <v>597</v>
      </c>
      <c r="L340" s="15" t="s">
        <v>598</v>
      </c>
      <c r="M340" s="17">
        <v>14000</v>
      </c>
      <c r="N340" s="17"/>
      <c r="O340" s="82">
        <v>14000</v>
      </c>
      <c r="P340" s="82">
        <f t="shared" si="25"/>
        <v>10220074.710000001</v>
      </c>
      <c r="R340" s="6" t="s">
        <v>1867</v>
      </c>
    </row>
    <row r="341" spans="1:18" ht="54.95" customHeight="1" x14ac:dyDescent="0.2">
      <c r="A341" s="9">
        <v>339</v>
      </c>
      <c r="B341" s="22">
        <v>34</v>
      </c>
      <c r="C341" s="15" t="s">
        <v>566</v>
      </c>
      <c r="D341" s="15" t="s">
        <v>17</v>
      </c>
      <c r="E341" s="23" t="s">
        <v>10</v>
      </c>
      <c r="F341" s="23" t="s">
        <v>10</v>
      </c>
      <c r="G341" s="23" t="s">
        <v>10</v>
      </c>
      <c r="H341" s="59" t="str">
        <f>G341</f>
        <v>H</v>
      </c>
      <c r="I341" s="7" t="s">
        <v>1750</v>
      </c>
      <c r="J341" s="15" t="s">
        <v>1236</v>
      </c>
      <c r="K341" s="15" t="s">
        <v>571</v>
      </c>
      <c r="L341" s="15" t="s">
        <v>572</v>
      </c>
      <c r="M341" s="17">
        <v>25000</v>
      </c>
      <c r="N341" s="17"/>
      <c r="O341" s="82">
        <v>25000</v>
      </c>
      <c r="P341" s="82">
        <f t="shared" si="25"/>
        <v>10245074.710000001</v>
      </c>
    </row>
    <row r="342" spans="1:18" ht="54.95" customHeight="1" x14ac:dyDescent="0.2">
      <c r="A342" s="9">
        <v>340</v>
      </c>
      <c r="B342" s="22">
        <v>34</v>
      </c>
      <c r="C342" s="15" t="s">
        <v>566</v>
      </c>
      <c r="D342" s="25" t="s">
        <v>17</v>
      </c>
      <c r="E342" s="26" t="s">
        <v>10</v>
      </c>
      <c r="F342" s="26" t="s">
        <v>10</v>
      </c>
      <c r="G342" s="23" t="s">
        <v>10</v>
      </c>
      <c r="H342" s="59" t="str">
        <f>G342</f>
        <v>H</v>
      </c>
      <c r="I342" s="7" t="s">
        <v>1750</v>
      </c>
      <c r="J342" s="15" t="s">
        <v>1238</v>
      </c>
      <c r="K342" s="27" t="s">
        <v>589</v>
      </c>
      <c r="L342" s="27" t="s">
        <v>590</v>
      </c>
      <c r="M342" s="17">
        <v>40000</v>
      </c>
      <c r="N342" s="17"/>
      <c r="O342" s="82">
        <v>20000</v>
      </c>
      <c r="P342" s="82">
        <f t="shared" si="25"/>
        <v>10265074.710000001</v>
      </c>
    </row>
    <row r="343" spans="1:18" ht="54.95" customHeight="1" x14ac:dyDescent="0.2">
      <c r="A343" s="9">
        <v>341</v>
      </c>
      <c r="B343" s="22">
        <v>34</v>
      </c>
      <c r="C343" s="15" t="s">
        <v>566</v>
      </c>
      <c r="D343" s="15" t="s">
        <v>17</v>
      </c>
      <c r="E343" s="23" t="s">
        <v>10</v>
      </c>
      <c r="F343" s="23" t="s">
        <v>10</v>
      </c>
      <c r="G343" s="23" t="s">
        <v>10</v>
      </c>
      <c r="H343" s="59" t="str">
        <f>G343</f>
        <v>H</v>
      </c>
      <c r="I343" s="7" t="s">
        <v>1750</v>
      </c>
      <c r="J343" s="15" t="s">
        <v>1239</v>
      </c>
      <c r="K343" s="15" t="s">
        <v>654</v>
      </c>
      <c r="L343" s="15"/>
      <c r="M343" s="17">
        <v>50000</v>
      </c>
      <c r="N343" s="17"/>
      <c r="O343" s="82">
        <v>50000</v>
      </c>
      <c r="P343" s="82">
        <f t="shared" si="25"/>
        <v>10315074.710000001</v>
      </c>
    </row>
    <row r="344" spans="1:18" ht="54.95" customHeight="1" x14ac:dyDescent="0.2">
      <c r="A344" s="9">
        <v>342</v>
      </c>
      <c r="B344" s="22">
        <v>34</v>
      </c>
      <c r="C344" s="15" t="s">
        <v>566</v>
      </c>
      <c r="D344" s="15" t="s">
        <v>17</v>
      </c>
      <c r="E344" s="23" t="s">
        <v>10</v>
      </c>
      <c r="F344" s="23" t="s">
        <v>10</v>
      </c>
      <c r="G344" s="23" t="s">
        <v>10</v>
      </c>
      <c r="H344" s="59" t="str">
        <f>G344</f>
        <v>H</v>
      </c>
      <c r="I344" s="7" t="s">
        <v>1750</v>
      </c>
      <c r="J344" s="15" t="s">
        <v>1242</v>
      </c>
      <c r="K344" s="15" t="s">
        <v>569</v>
      </c>
      <c r="L344" s="15" t="s">
        <v>570</v>
      </c>
      <c r="M344" s="17">
        <v>250000</v>
      </c>
      <c r="N344" s="17"/>
      <c r="O344" s="82">
        <v>10000</v>
      </c>
      <c r="P344" s="82">
        <f t="shared" si="25"/>
        <v>10325074.710000001</v>
      </c>
      <c r="R344" s="6" t="s">
        <v>1891</v>
      </c>
    </row>
    <row r="345" spans="1:18" ht="54.95" customHeight="1" x14ac:dyDescent="0.2">
      <c r="A345" s="9">
        <v>343</v>
      </c>
      <c r="B345" s="22">
        <v>34</v>
      </c>
      <c r="C345" s="15" t="s">
        <v>566</v>
      </c>
      <c r="D345" s="15" t="s">
        <v>1618</v>
      </c>
      <c r="E345" s="110" t="s">
        <v>10</v>
      </c>
      <c r="F345" s="110" t="s">
        <v>10</v>
      </c>
      <c r="G345" s="108" t="s">
        <v>10</v>
      </c>
      <c r="H345" s="110" t="s">
        <v>10</v>
      </c>
      <c r="I345" s="7" t="s">
        <v>1750</v>
      </c>
      <c r="J345" s="15" t="s">
        <v>1231</v>
      </c>
      <c r="K345" s="15" t="s">
        <v>575</v>
      </c>
      <c r="L345" s="15" t="s">
        <v>576</v>
      </c>
      <c r="M345" s="17">
        <v>5000</v>
      </c>
      <c r="N345" s="17"/>
      <c r="O345" s="82">
        <f>M345</f>
        <v>5000</v>
      </c>
      <c r="P345" s="82">
        <f t="shared" si="25"/>
        <v>10330074.710000001</v>
      </c>
    </row>
    <row r="346" spans="1:18" ht="54.95" customHeight="1" x14ac:dyDescent="0.2">
      <c r="A346" s="9">
        <v>344</v>
      </c>
      <c r="B346" s="22">
        <v>34</v>
      </c>
      <c r="C346" s="15" t="s">
        <v>566</v>
      </c>
      <c r="D346" s="15" t="s">
        <v>1618</v>
      </c>
      <c r="E346" s="110" t="s">
        <v>10</v>
      </c>
      <c r="F346" s="110" t="s">
        <v>10</v>
      </c>
      <c r="G346" s="111" t="s">
        <v>10</v>
      </c>
      <c r="H346" s="111" t="s">
        <v>10</v>
      </c>
      <c r="I346" s="7" t="s">
        <v>1750</v>
      </c>
      <c r="J346" s="15" t="s">
        <v>1232</v>
      </c>
      <c r="K346" s="15" t="s">
        <v>599</v>
      </c>
      <c r="L346" s="15" t="s">
        <v>600</v>
      </c>
      <c r="M346" s="17">
        <v>5000</v>
      </c>
      <c r="N346" s="17"/>
      <c r="O346" s="82">
        <f>M346</f>
        <v>5000</v>
      </c>
      <c r="P346" s="82">
        <f t="shared" si="25"/>
        <v>10335074.710000001</v>
      </c>
    </row>
    <row r="347" spans="1:18" ht="54.95" customHeight="1" x14ac:dyDescent="0.2">
      <c r="A347" s="9">
        <v>345</v>
      </c>
      <c r="B347" s="22">
        <v>34</v>
      </c>
      <c r="C347" s="15" t="s">
        <v>566</v>
      </c>
      <c r="D347" s="15" t="s">
        <v>1618</v>
      </c>
      <c r="E347" s="110" t="s">
        <v>10</v>
      </c>
      <c r="F347" s="110" t="s">
        <v>10</v>
      </c>
      <c r="G347" s="108" t="s">
        <v>10</v>
      </c>
      <c r="H347" s="110" t="s">
        <v>10</v>
      </c>
      <c r="I347" s="7" t="s">
        <v>1750</v>
      </c>
      <c r="J347" s="15" t="s">
        <v>1233</v>
      </c>
      <c r="K347" s="15" t="s">
        <v>579</v>
      </c>
      <c r="L347" s="15" t="s">
        <v>580</v>
      </c>
      <c r="M347" s="17">
        <v>14000</v>
      </c>
      <c r="N347" s="17"/>
      <c r="O347" s="82">
        <f>M347</f>
        <v>14000</v>
      </c>
      <c r="P347" s="82">
        <f t="shared" si="25"/>
        <v>10349074.710000001</v>
      </c>
    </row>
    <row r="348" spans="1:18" ht="54.95" customHeight="1" x14ac:dyDescent="0.2">
      <c r="A348" s="9">
        <v>346</v>
      </c>
      <c r="B348" s="22">
        <v>34</v>
      </c>
      <c r="C348" s="15" t="s">
        <v>566</v>
      </c>
      <c r="D348" s="15" t="s">
        <v>1618</v>
      </c>
      <c r="E348" s="110" t="s">
        <v>10</v>
      </c>
      <c r="F348" s="110" t="s">
        <v>10</v>
      </c>
      <c r="G348" s="111" t="s">
        <v>10</v>
      </c>
      <c r="H348" s="111" t="s">
        <v>10</v>
      </c>
      <c r="I348" s="7" t="s">
        <v>1750</v>
      </c>
      <c r="J348" s="15" t="s">
        <v>1235</v>
      </c>
      <c r="K348" s="15" t="s">
        <v>573</v>
      </c>
      <c r="L348" s="15" t="s">
        <v>574</v>
      </c>
      <c r="M348" s="17">
        <v>20000</v>
      </c>
      <c r="N348" s="17">
        <v>20000</v>
      </c>
      <c r="O348" s="82">
        <v>0</v>
      </c>
      <c r="P348" s="82">
        <f t="shared" si="25"/>
        <v>10349074.710000001</v>
      </c>
      <c r="R348" s="6" t="s">
        <v>1882</v>
      </c>
    </row>
    <row r="349" spans="1:18" ht="54.95" customHeight="1" x14ac:dyDescent="0.2">
      <c r="A349" s="9">
        <v>347</v>
      </c>
      <c r="B349" s="22">
        <v>34</v>
      </c>
      <c r="C349" s="15" t="s">
        <v>566</v>
      </c>
      <c r="D349" s="15" t="s">
        <v>1618</v>
      </c>
      <c r="E349" s="109" t="s">
        <v>10</v>
      </c>
      <c r="F349" s="109" t="s">
        <v>10</v>
      </c>
      <c r="G349" s="108" t="s">
        <v>10</v>
      </c>
      <c r="H349" s="110" t="s">
        <v>10</v>
      </c>
      <c r="I349" s="7" t="s">
        <v>1750</v>
      </c>
      <c r="J349" s="15" t="s">
        <v>1237</v>
      </c>
      <c r="K349" s="27" t="s">
        <v>581</v>
      </c>
      <c r="L349" s="27" t="s">
        <v>582</v>
      </c>
      <c r="M349" s="17">
        <v>25000</v>
      </c>
      <c r="N349" s="17">
        <v>25000</v>
      </c>
      <c r="O349" s="82">
        <v>0</v>
      </c>
      <c r="P349" s="82">
        <f t="shared" si="25"/>
        <v>10349074.710000001</v>
      </c>
      <c r="R349" s="6" t="s">
        <v>1882</v>
      </c>
    </row>
    <row r="350" spans="1:18" ht="54.95" customHeight="1" x14ac:dyDescent="0.2">
      <c r="A350" s="9">
        <v>348</v>
      </c>
      <c r="B350" s="22">
        <v>34</v>
      </c>
      <c r="C350" s="15" t="s">
        <v>566</v>
      </c>
      <c r="D350" s="15" t="s">
        <v>1618</v>
      </c>
      <c r="E350" s="110" t="s">
        <v>10</v>
      </c>
      <c r="F350" s="110" t="s">
        <v>10</v>
      </c>
      <c r="G350" s="111" t="s">
        <v>10</v>
      </c>
      <c r="H350" s="111" t="s">
        <v>10</v>
      </c>
      <c r="I350" s="7" t="s">
        <v>1750</v>
      </c>
      <c r="J350" s="15" t="s">
        <v>1240</v>
      </c>
      <c r="K350" s="15" t="s">
        <v>577</v>
      </c>
      <c r="L350" s="15" t="s">
        <v>578</v>
      </c>
      <c r="M350" s="17">
        <v>50000</v>
      </c>
      <c r="N350" s="17">
        <v>50000</v>
      </c>
      <c r="O350" s="82">
        <v>0</v>
      </c>
      <c r="P350" s="82">
        <f t="shared" si="25"/>
        <v>10349074.710000001</v>
      </c>
      <c r="R350" s="6" t="s">
        <v>1880</v>
      </c>
    </row>
    <row r="351" spans="1:18" ht="54.95" customHeight="1" x14ac:dyDescent="0.2">
      <c r="A351" s="9">
        <v>349</v>
      </c>
      <c r="B351" s="22">
        <v>34</v>
      </c>
      <c r="C351" s="15" t="s">
        <v>566</v>
      </c>
      <c r="D351" s="58" t="s">
        <v>89</v>
      </c>
      <c r="E351" s="23" t="s">
        <v>10</v>
      </c>
      <c r="F351" s="23" t="s">
        <v>10</v>
      </c>
      <c r="G351" s="110" t="s">
        <v>2</v>
      </c>
      <c r="H351" s="110" t="s">
        <v>2</v>
      </c>
      <c r="I351" s="7" t="s">
        <v>1750</v>
      </c>
      <c r="J351" s="15" t="s">
        <v>1241</v>
      </c>
      <c r="K351" s="15" t="s">
        <v>583</v>
      </c>
      <c r="L351" s="15" t="s">
        <v>584</v>
      </c>
      <c r="M351" s="17">
        <v>120000</v>
      </c>
      <c r="N351" s="17">
        <v>120000</v>
      </c>
      <c r="O351" s="18">
        <v>0</v>
      </c>
      <c r="P351" s="82">
        <f t="shared" si="25"/>
        <v>10349074.710000001</v>
      </c>
      <c r="Q351" s="40"/>
      <c r="R351" s="6" t="s">
        <v>1899</v>
      </c>
    </row>
    <row r="352" spans="1:18" ht="54.95" customHeight="1" x14ac:dyDescent="0.2">
      <c r="A352" s="9">
        <v>350</v>
      </c>
      <c r="B352" s="22">
        <v>34</v>
      </c>
      <c r="C352" s="15" t="s">
        <v>566</v>
      </c>
      <c r="D352" s="15" t="s">
        <v>9</v>
      </c>
      <c r="E352" s="23" t="s">
        <v>2</v>
      </c>
      <c r="F352" s="23" t="s">
        <v>2</v>
      </c>
      <c r="G352" s="59" t="str">
        <f>F352</f>
        <v>M</v>
      </c>
      <c r="H352" s="59" t="str">
        <f>G352</f>
        <v>M</v>
      </c>
      <c r="I352" s="7" t="s">
        <v>1750</v>
      </c>
      <c r="J352" s="15" t="s">
        <v>1252</v>
      </c>
      <c r="K352" s="15" t="s">
        <v>595</v>
      </c>
      <c r="L352" s="15" t="s">
        <v>596</v>
      </c>
      <c r="M352" s="17">
        <v>105000</v>
      </c>
      <c r="N352" s="17"/>
      <c r="O352" s="82">
        <f>M352</f>
        <v>105000</v>
      </c>
      <c r="P352" s="82">
        <f t="shared" si="25"/>
        <v>10454074.710000001</v>
      </c>
      <c r="Q352" s="82"/>
    </row>
    <row r="353" spans="1:18" ht="54.95" customHeight="1" x14ac:dyDescent="0.2">
      <c r="A353" s="9">
        <v>351</v>
      </c>
      <c r="B353" s="22">
        <v>34</v>
      </c>
      <c r="C353" s="15" t="s">
        <v>566</v>
      </c>
      <c r="D353" s="25" t="s">
        <v>17</v>
      </c>
      <c r="E353" s="26" t="s">
        <v>2</v>
      </c>
      <c r="F353" s="26" t="s">
        <v>2</v>
      </c>
      <c r="G353" s="26" t="s">
        <v>2</v>
      </c>
      <c r="H353" s="59" t="str">
        <f t="shared" ref="H353:H364" si="26">G353</f>
        <v>M</v>
      </c>
      <c r="I353" s="7" t="s">
        <v>1750</v>
      </c>
      <c r="J353" s="15" t="s">
        <v>1253</v>
      </c>
      <c r="K353" s="27" t="s">
        <v>567</v>
      </c>
      <c r="L353" s="27" t="s">
        <v>568</v>
      </c>
      <c r="M353" s="17">
        <v>400000</v>
      </c>
      <c r="N353" s="17"/>
      <c r="O353" s="82">
        <v>400000</v>
      </c>
      <c r="P353" s="82">
        <f t="shared" si="25"/>
        <v>10854074.710000001</v>
      </c>
      <c r="R353" s="6" t="s">
        <v>1867</v>
      </c>
    </row>
    <row r="354" spans="1:18" ht="54.95" customHeight="1" x14ac:dyDescent="0.2">
      <c r="A354" s="9">
        <v>352</v>
      </c>
      <c r="B354" s="22">
        <v>34</v>
      </c>
      <c r="C354" s="15" t="s">
        <v>566</v>
      </c>
      <c r="D354" s="15" t="s">
        <v>17</v>
      </c>
      <c r="E354" s="23" t="s">
        <v>2</v>
      </c>
      <c r="F354" s="23" t="s">
        <v>2</v>
      </c>
      <c r="G354" s="26" t="s">
        <v>2</v>
      </c>
      <c r="H354" s="59" t="str">
        <f t="shared" si="26"/>
        <v>M</v>
      </c>
      <c r="I354" s="7" t="s">
        <v>1750</v>
      </c>
      <c r="J354" s="15" t="s">
        <v>1254</v>
      </c>
      <c r="K354" s="15" t="s">
        <v>649</v>
      </c>
      <c r="L354" s="15" t="s">
        <v>1228</v>
      </c>
      <c r="M354" s="17">
        <v>180000</v>
      </c>
      <c r="N354" s="17"/>
      <c r="O354" s="82">
        <v>180000</v>
      </c>
      <c r="P354" s="82">
        <f t="shared" si="25"/>
        <v>11034074.710000001</v>
      </c>
    </row>
    <row r="355" spans="1:18" ht="54.95" customHeight="1" x14ac:dyDescent="0.2">
      <c r="A355" s="9">
        <v>353</v>
      </c>
      <c r="B355" s="22">
        <v>34</v>
      </c>
      <c r="C355" s="15" t="s">
        <v>566</v>
      </c>
      <c r="D355" s="15" t="s">
        <v>1618</v>
      </c>
      <c r="E355" s="110" t="s">
        <v>2</v>
      </c>
      <c r="F355" s="110" t="s">
        <v>2</v>
      </c>
      <c r="G355" s="116" t="str">
        <f>F355</f>
        <v>M</v>
      </c>
      <c r="H355" s="116" t="str">
        <f t="shared" si="26"/>
        <v>M</v>
      </c>
      <c r="I355" s="7" t="s">
        <v>1750</v>
      </c>
      <c r="J355" s="15" t="s">
        <v>1249</v>
      </c>
      <c r="K355" s="15" t="s">
        <v>601</v>
      </c>
      <c r="L355" s="15" t="s">
        <v>602</v>
      </c>
      <c r="M355" s="17">
        <v>2500</v>
      </c>
      <c r="N355" s="17"/>
      <c r="O355" s="82">
        <f>M355</f>
        <v>2500</v>
      </c>
      <c r="P355" s="82">
        <f t="shared" si="25"/>
        <v>11036574.710000001</v>
      </c>
    </row>
    <row r="356" spans="1:18" ht="54.95" customHeight="1" x14ac:dyDescent="0.2">
      <c r="A356" s="9">
        <v>354</v>
      </c>
      <c r="B356" s="22">
        <v>34</v>
      </c>
      <c r="C356" s="15" t="s">
        <v>566</v>
      </c>
      <c r="D356" s="15" t="s">
        <v>1618</v>
      </c>
      <c r="E356" s="109" t="s">
        <v>2</v>
      </c>
      <c r="F356" s="109" t="s">
        <v>2</v>
      </c>
      <c r="G356" s="116" t="str">
        <f>F356</f>
        <v>M</v>
      </c>
      <c r="H356" s="116" t="str">
        <f t="shared" si="26"/>
        <v>M</v>
      </c>
      <c r="I356" s="7" t="s">
        <v>1750</v>
      </c>
      <c r="J356" s="15" t="s">
        <v>1250</v>
      </c>
      <c r="K356" s="27" t="s">
        <v>603</v>
      </c>
      <c r="L356" s="27" t="s">
        <v>604</v>
      </c>
      <c r="M356" s="17">
        <v>5000</v>
      </c>
      <c r="N356" s="17"/>
      <c r="O356" s="82">
        <f>M356</f>
        <v>5000</v>
      </c>
      <c r="P356" s="82">
        <f t="shared" si="25"/>
        <v>11041574.710000001</v>
      </c>
    </row>
    <row r="357" spans="1:18" ht="54.95" customHeight="1" x14ac:dyDescent="0.2">
      <c r="A357" s="9">
        <v>355</v>
      </c>
      <c r="B357" s="22">
        <v>34</v>
      </c>
      <c r="C357" s="15" t="s">
        <v>566</v>
      </c>
      <c r="D357" s="15" t="s">
        <v>1618</v>
      </c>
      <c r="E357" s="110" t="s">
        <v>2</v>
      </c>
      <c r="F357" s="110" t="s">
        <v>2</v>
      </c>
      <c r="G357" s="116" t="str">
        <f>F357</f>
        <v>M</v>
      </c>
      <c r="H357" s="116" t="str">
        <f t="shared" si="26"/>
        <v>M</v>
      </c>
      <c r="I357" s="7" t="s">
        <v>1750</v>
      </c>
      <c r="J357" s="15" t="s">
        <v>1251</v>
      </c>
      <c r="K357" s="15" t="s">
        <v>605</v>
      </c>
      <c r="L357" s="15" t="s">
        <v>606</v>
      </c>
      <c r="M357" s="17">
        <v>20000</v>
      </c>
      <c r="N357" s="17"/>
      <c r="O357" s="82">
        <f>M357</f>
        <v>20000</v>
      </c>
      <c r="P357" s="82">
        <f t="shared" si="25"/>
        <v>11061574.710000001</v>
      </c>
    </row>
    <row r="358" spans="1:18" ht="54.95" customHeight="1" x14ac:dyDescent="0.2">
      <c r="A358" s="9">
        <v>356</v>
      </c>
      <c r="B358" s="22">
        <v>34</v>
      </c>
      <c r="C358" s="15" t="s">
        <v>566</v>
      </c>
      <c r="D358" s="15" t="s">
        <v>17</v>
      </c>
      <c r="E358" s="23" t="s">
        <v>3</v>
      </c>
      <c r="F358" s="23" t="s">
        <v>3</v>
      </c>
      <c r="G358" s="26" t="s">
        <v>3</v>
      </c>
      <c r="H358" s="59" t="str">
        <f t="shared" si="26"/>
        <v>L</v>
      </c>
      <c r="I358" s="7" t="s">
        <v>1750</v>
      </c>
      <c r="J358" s="15" t="s">
        <v>1246</v>
      </c>
      <c r="K358" s="15" t="s">
        <v>587</v>
      </c>
      <c r="L358" s="15" t="s">
        <v>588</v>
      </c>
      <c r="M358" s="17">
        <v>25000</v>
      </c>
      <c r="N358" s="17"/>
      <c r="O358" s="82">
        <v>25000</v>
      </c>
      <c r="P358" s="82">
        <f t="shared" si="25"/>
        <v>11086574.710000001</v>
      </c>
    </row>
    <row r="359" spans="1:18" ht="54.95" customHeight="1" x14ac:dyDescent="0.2">
      <c r="A359" s="9">
        <v>357</v>
      </c>
      <c r="B359" s="22">
        <v>34</v>
      </c>
      <c r="C359" s="15" t="s">
        <v>566</v>
      </c>
      <c r="D359" s="15" t="s">
        <v>17</v>
      </c>
      <c r="E359" s="23" t="s">
        <v>3</v>
      </c>
      <c r="F359" s="23" t="s">
        <v>3</v>
      </c>
      <c r="G359" s="26" t="s">
        <v>3</v>
      </c>
      <c r="H359" s="59" t="str">
        <f t="shared" si="26"/>
        <v>L</v>
      </c>
      <c r="I359" s="7" t="s">
        <v>1750</v>
      </c>
      <c r="J359" s="15" t="s">
        <v>1247</v>
      </c>
      <c r="K359" s="15" t="s">
        <v>650</v>
      </c>
      <c r="L359" s="15"/>
      <c r="M359" s="17">
        <v>100000</v>
      </c>
      <c r="N359" s="17"/>
      <c r="O359" s="82">
        <v>100000</v>
      </c>
      <c r="P359" s="82">
        <f t="shared" si="25"/>
        <v>11186574.710000001</v>
      </c>
    </row>
    <row r="360" spans="1:18" ht="54.95" customHeight="1" x14ac:dyDescent="0.2">
      <c r="A360" s="9">
        <v>358</v>
      </c>
      <c r="B360" s="22">
        <v>34</v>
      </c>
      <c r="C360" s="15" t="s">
        <v>566</v>
      </c>
      <c r="D360" s="15" t="s">
        <v>1618</v>
      </c>
      <c r="E360" s="110" t="s">
        <v>3</v>
      </c>
      <c r="F360" s="110" t="s">
        <v>3</v>
      </c>
      <c r="G360" s="116" t="str">
        <f>F360</f>
        <v>L</v>
      </c>
      <c r="H360" s="116" t="str">
        <f t="shared" si="26"/>
        <v>L</v>
      </c>
      <c r="I360" s="7" t="s">
        <v>1750</v>
      </c>
      <c r="J360" s="15" t="s">
        <v>1243</v>
      </c>
      <c r="K360" s="15" t="s">
        <v>591</v>
      </c>
      <c r="L360" s="15" t="s">
        <v>592</v>
      </c>
      <c r="M360" s="17">
        <v>1000</v>
      </c>
      <c r="N360" s="17"/>
      <c r="O360" s="82">
        <f>M360</f>
        <v>1000</v>
      </c>
      <c r="P360" s="82">
        <f t="shared" si="25"/>
        <v>11187574.710000001</v>
      </c>
    </row>
    <row r="361" spans="1:18" ht="54.95" customHeight="1" x14ac:dyDescent="0.2">
      <c r="A361" s="9">
        <v>359</v>
      </c>
      <c r="B361" s="22">
        <v>34</v>
      </c>
      <c r="C361" s="15" t="s">
        <v>566</v>
      </c>
      <c r="D361" s="15" t="s">
        <v>1618</v>
      </c>
      <c r="E361" s="110" t="s">
        <v>3</v>
      </c>
      <c r="F361" s="110" t="s">
        <v>3</v>
      </c>
      <c r="G361" s="116" t="str">
        <f>F361</f>
        <v>L</v>
      </c>
      <c r="H361" s="116" t="str">
        <f t="shared" si="26"/>
        <v>L</v>
      </c>
      <c r="I361" s="7" t="s">
        <v>1750</v>
      </c>
      <c r="J361" s="15" t="s">
        <v>1244</v>
      </c>
      <c r="K361" s="55" t="s">
        <v>593</v>
      </c>
      <c r="L361" s="15" t="s">
        <v>594</v>
      </c>
      <c r="M361" s="17">
        <v>10000</v>
      </c>
      <c r="N361" s="17"/>
      <c r="O361" s="82">
        <f>M361</f>
        <v>10000</v>
      </c>
      <c r="P361" s="82">
        <f t="shared" si="25"/>
        <v>11197574.710000001</v>
      </c>
    </row>
    <row r="362" spans="1:18" ht="54.95" customHeight="1" x14ac:dyDescent="0.2">
      <c r="A362" s="9">
        <v>360</v>
      </c>
      <c r="B362" s="22">
        <v>34</v>
      </c>
      <c r="C362" s="15" t="s">
        <v>566</v>
      </c>
      <c r="D362" s="15" t="s">
        <v>1618</v>
      </c>
      <c r="E362" s="110" t="s">
        <v>3</v>
      </c>
      <c r="F362" s="110" t="s">
        <v>3</v>
      </c>
      <c r="G362" s="116" t="str">
        <f>F362</f>
        <v>L</v>
      </c>
      <c r="H362" s="116" t="str">
        <f t="shared" si="26"/>
        <v>L</v>
      </c>
      <c r="I362" s="7" t="s">
        <v>1750</v>
      </c>
      <c r="J362" s="15" t="s">
        <v>1248</v>
      </c>
      <c r="K362" s="15" t="s">
        <v>653</v>
      </c>
      <c r="L362" s="15" t="s">
        <v>1255</v>
      </c>
      <c r="M362" s="17">
        <v>60000</v>
      </c>
      <c r="N362" s="17"/>
      <c r="O362" s="82">
        <f>M362</f>
        <v>60000</v>
      </c>
      <c r="P362" s="82">
        <f t="shared" si="25"/>
        <v>11257574.710000001</v>
      </c>
    </row>
    <row r="363" spans="1:18" ht="54.95" customHeight="1" x14ac:dyDescent="0.2">
      <c r="A363" s="9">
        <v>361</v>
      </c>
      <c r="B363" s="22">
        <v>34</v>
      </c>
      <c r="C363" s="15" t="s">
        <v>566</v>
      </c>
      <c r="D363" s="15" t="s">
        <v>1618</v>
      </c>
      <c r="E363" s="110" t="s">
        <v>3</v>
      </c>
      <c r="F363" s="110" t="s">
        <v>3</v>
      </c>
      <c r="G363" s="116" t="str">
        <f>F363</f>
        <v>L</v>
      </c>
      <c r="H363" s="116" t="str">
        <f t="shared" si="26"/>
        <v>L</v>
      </c>
      <c r="I363" s="7" t="s">
        <v>1750</v>
      </c>
      <c r="J363" s="15" t="s">
        <v>1245</v>
      </c>
      <c r="K363" s="15" t="s">
        <v>585</v>
      </c>
      <c r="L363" s="15" t="s">
        <v>586</v>
      </c>
      <c r="M363" s="17">
        <v>15000</v>
      </c>
      <c r="N363" s="17"/>
      <c r="O363" s="82">
        <f>M363</f>
        <v>15000</v>
      </c>
      <c r="P363" s="82">
        <f t="shared" si="25"/>
        <v>11272574.710000001</v>
      </c>
    </row>
    <row r="364" spans="1:18" ht="54.95" customHeight="1" x14ac:dyDescent="0.2">
      <c r="A364" s="9">
        <v>362</v>
      </c>
      <c r="B364" s="22">
        <v>34</v>
      </c>
      <c r="C364" s="15" t="s">
        <v>607</v>
      </c>
      <c r="D364" s="15" t="s">
        <v>17</v>
      </c>
      <c r="E364" s="23" t="s">
        <v>10</v>
      </c>
      <c r="F364" s="23" t="s">
        <v>10</v>
      </c>
      <c r="G364" s="23" t="s">
        <v>10</v>
      </c>
      <c r="H364" s="59" t="str">
        <f t="shared" si="26"/>
        <v>H</v>
      </c>
      <c r="I364" s="7" t="s">
        <v>1762</v>
      </c>
      <c r="J364" s="15" t="s">
        <v>611</v>
      </c>
      <c r="K364" s="15" t="s">
        <v>612</v>
      </c>
      <c r="L364" s="15" t="s">
        <v>678</v>
      </c>
      <c r="M364" s="17">
        <v>150000</v>
      </c>
      <c r="N364" s="17">
        <v>0</v>
      </c>
      <c r="O364" s="82">
        <v>150000</v>
      </c>
      <c r="P364" s="82">
        <f t="shared" si="25"/>
        <v>11422574.710000001</v>
      </c>
      <c r="R364" s="6" t="s">
        <v>1884</v>
      </c>
    </row>
    <row r="365" spans="1:18" ht="54.95" customHeight="1" x14ac:dyDescent="0.2">
      <c r="A365" s="9">
        <v>363</v>
      </c>
      <c r="B365" s="22">
        <v>34</v>
      </c>
      <c r="C365" s="15" t="s">
        <v>607</v>
      </c>
      <c r="D365" s="15" t="s">
        <v>1618</v>
      </c>
      <c r="E365" s="110" t="s">
        <v>10</v>
      </c>
      <c r="F365" s="110" t="s">
        <v>10</v>
      </c>
      <c r="G365" s="108" t="s">
        <v>10</v>
      </c>
      <c r="H365" s="110" t="s">
        <v>10</v>
      </c>
      <c r="I365" s="7" t="s">
        <v>1761</v>
      </c>
      <c r="J365" s="15" t="s">
        <v>608</v>
      </c>
      <c r="K365" s="15" t="s">
        <v>609</v>
      </c>
      <c r="L365" s="15" t="s">
        <v>610</v>
      </c>
      <c r="M365" s="17">
        <v>85000</v>
      </c>
      <c r="N365" s="17"/>
      <c r="O365" s="82">
        <v>56500</v>
      </c>
      <c r="P365" s="82">
        <f t="shared" si="25"/>
        <v>11479074.710000001</v>
      </c>
      <c r="R365" s="6" t="s">
        <v>1881</v>
      </c>
    </row>
    <row r="366" spans="1:18" ht="54.95" customHeight="1" x14ac:dyDescent="0.2">
      <c r="A366" s="9">
        <v>364</v>
      </c>
      <c r="B366" s="22">
        <v>34</v>
      </c>
      <c r="C366" s="15" t="s">
        <v>607</v>
      </c>
      <c r="D366" s="15" t="s">
        <v>1618</v>
      </c>
      <c r="E366" s="110" t="s">
        <v>10</v>
      </c>
      <c r="F366" s="110" t="s">
        <v>10</v>
      </c>
      <c r="G366" s="111" t="s">
        <v>10</v>
      </c>
      <c r="H366" s="111" t="s">
        <v>10</v>
      </c>
      <c r="I366" s="7" t="s">
        <v>1762</v>
      </c>
      <c r="J366" s="15" t="s">
        <v>1257</v>
      </c>
      <c r="K366" s="15" t="s">
        <v>599</v>
      </c>
      <c r="L366" s="55" t="s">
        <v>677</v>
      </c>
      <c r="M366" s="17">
        <v>15000</v>
      </c>
      <c r="N366" s="17"/>
      <c r="O366" s="82">
        <f>M366</f>
        <v>15000</v>
      </c>
      <c r="P366" s="82">
        <f t="shared" si="25"/>
        <v>11494074.710000001</v>
      </c>
    </row>
    <row r="367" spans="1:18" ht="54.95" customHeight="1" x14ac:dyDescent="0.2">
      <c r="A367" s="9">
        <v>365</v>
      </c>
      <c r="B367" s="22">
        <v>34</v>
      </c>
      <c r="C367" s="15" t="s">
        <v>607</v>
      </c>
      <c r="D367" s="15" t="s">
        <v>1618</v>
      </c>
      <c r="E367" s="110" t="s">
        <v>10</v>
      </c>
      <c r="F367" s="110" t="s">
        <v>10</v>
      </c>
      <c r="G367" s="108" t="s">
        <v>10</v>
      </c>
      <c r="H367" s="110" t="s">
        <v>10</v>
      </c>
      <c r="I367" s="7" t="s">
        <v>1762</v>
      </c>
      <c r="J367" s="15" t="s">
        <v>1258</v>
      </c>
      <c r="K367" s="55" t="s">
        <v>613</v>
      </c>
      <c r="L367" s="15" t="s">
        <v>676</v>
      </c>
      <c r="M367" s="17">
        <v>25000</v>
      </c>
      <c r="N367" s="17"/>
      <c r="O367" s="82">
        <f>M367</f>
        <v>25000</v>
      </c>
      <c r="P367" s="82">
        <f t="shared" si="25"/>
        <v>11519074.710000001</v>
      </c>
    </row>
    <row r="368" spans="1:18" ht="54.95" customHeight="1" x14ac:dyDescent="0.2">
      <c r="A368" s="9">
        <v>366</v>
      </c>
      <c r="B368" s="22">
        <v>34</v>
      </c>
      <c r="C368" s="15" t="s">
        <v>607</v>
      </c>
      <c r="D368" s="15" t="s">
        <v>1618</v>
      </c>
      <c r="E368" s="110" t="s">
        <v>10</v>
      </c>
      <c r="F368" s="110" t="s">
        <v>10</v>
      </c>
      <c r="G368" s="111" t="s">
        <v>10</v>
      </c>
      <c r="H368" s="111" t="s">
        <v>10</v>
      </c>
      <c r="I368" s="7" t="s">
        <v>1762</v>
      </c>
      <c r="J368" s="15" t="s">
        <v>1259</v>
      </c>
      <c r="K368" s="27" t="s">
        <v>655</v>
      </c>
      <c r="L368" s="27" t="s">
        <v>681</v>
      </c>
      <c r="M368" s="17">
        <v>30000</v>
      </c>
      <c r="N368" s="17"/>
      <c r="O368" s="82">
        <f>M368</f>
        <v>30000</v>
      </c>
      <c r="P368" s="82">
        <f t="shared" si="25"/>
        <v>11549074.710000001</v>
      </c>
    </row>
    <row r="369" spans="1:18" ht="54.95" customHeight="1" x14ac:dyDescent="0.2">
      <c r="A369" s="9">
        <v>367</v>
      </c>
      <c r="B369" s="22">
        <v>34</v>
      </c>
      <c r="C369" s="15" t="s">
        <v>607</v>
      </c>
      <c r="D369" s="15" t="s">
        <v>89</v>
      </c>
      <c r="E369" s="23" t="s">
        <v>10</v>
      </c>
      <c r="F369" s="23" t="s">
        <v>10</v>
      </c>
      <c r="G369" s="109" t="s">
        <v>10</v>
      </c>
      <c r="H369" s="109" t="s">
        <v>10</v>
      </c>
      <c r="I369" s="7" t="s">
        <v>1763</v>
      </c>
      <c r="J369" s="15" t="s">
        <v>614</v>
      </c>
      <c r="K369" s="15" t="s">
        <v>615</v>
      </c>
      <c r="L369" s="15" t="s">
        <v>616</v>
      </c>
      <c r="M369" s="17">
        <v>200</v>
      </c>
      <c r="N369" s="17"/>
      <c r="O369" s="18">
        <f>M369</f>
        <v>200</v>
      </c>
      <c r="P369" s="82">
        <f t="shared" si="25"/>
        <v>11549274.710000001</v>
      </c>
      <c r="Q369" s="134">
        <f>O369</f>
        <v>200</v>
      </c>
    </row>
    <row r="370" spans="1:18" ht="54.95" customHeight="1" x14ac:dyDescent="0.2">
      <c r="A370" s="9">
        <v>368</v>
      </c>
      <c r="B370" s="22">
        <v>34</v>
      </c>
      <c r="C370" s="15" t="s">
        <v>607</v>
      </c>
      <c r="D370" s="25" t="s">
        <v>17</v>
      </c>
      <c r="E370" s="23" t="s">
        <v>2</v>
      </c>
      <c r="F370" s="23" t="s">
        <v>2</v>
      </c>
      <c r="G370" s="26" t="s">
        <v>2</v>
      </c>
      <c r="H370" s="59" t="str">
        <f>G370</f>
        <v>M</v>
      </c>
      <c r="I370" s="7" t="s">
        <v>1762</v>
      </c>
      <c r="J370" s="15" t="s">
        <v>1260</v>
      </c>
      <c r="K370" s="27" t="s">
        <v>668</v>
      </c>
      <c r="L370" s="27" t="s">
        <v>679</v>
      </c>
      <c r="M370" s="17">
        <v>0</v>
      </c>
      <c r="N370" s="17">
        <v>0</v>
      </c>
      <c r="P370" s="82">
        <f t="shared" si="25"/>
        <v>11549274.710000001</v>
      </c>
      <c r="R370" s="6" t="s">
        <v>1921</v>
      </c>
    </row>
    <row r="371" spans="1:18" ht="54.95" customHeight="1" x14ac:dyDescent="0.2">
      <c r="A371" s="9">
        <v>369</v>
      </c>
      <c r="B371" s="22">
        <v>34</v>
      </c>
      <c r="C371" s="15" t="s">
        <v>607</v>
      </c>
      <c r="D371" s="15" t="s">
        <v>17</v>
      </c>
      <c r="E371" s="23" t="s">
        <v>2</v>
      </c>
      <c r="F371" s="23" t="s">
        <v>2</v>
      </c>
      <c r="G371" s="26" t="s">
        <v>2</v>
      </c>
      <c r="H371" s="59" t="str">
        <f>G371</f>
        <v>M</v>
      </c>
      <c r="I371" s="7" t="s">
        <v>1762</v>
      </c>
      <c r="J371" s="15" t="s">
        <v>1261</v>
      </c>
      <c r="K371" s="15" t="s">
        <v>651</v>
      </c>
      <c r="L371" s="55" t="s">
        <v>680</v>
      </c>
      <c r="M371" s="17">
        <v>0</v>
      </c>
      <c r="N371" s="17">
        <v>0</v>
      </c>
      <c r="P371" s="82">
        <f t="shared" si="25"/>
        <v>11549274.710000001</v>
      </c>
      <c r="R371" s="6" t="s">
        <v>1922</v>
      </c>
    </row>
    <row r="372" spans="1:18" ht="54.95" customHeight="1" x14ac:dyDescent="0.2">
      <c r="A372" s="9">
        <v>370</v>
      </c>
      <c r="B372" s="22">
        <v>34</v>
      </c>
      <c r="C372" s="15" t="s">
        <v>607</v>
      </c>
      <c r="D372" s="15" t="s">
        <v>17</v>
      </c>
      <c r="E372" s="26" t="s">
        <v>2</v>
      </c>
      <c r="F372" s="26" t="s">
        <v>2</v>
      </c>
      <c r="G372" s="26" t="s">
        <v>2</v>
      </c>
      <c r="H372" s="59" t="str">
        <f>G372</f>
        <v>M</v>
      </c>
      <c r="I372" s="7" t="s">
        <v>1762</v>
      </c>
      <c r="J372" s="15" t="s">
        <v>1262</v>
      </c>
      <c r="K372" s="55" t="s">
        <v>652</v>
      </c>
      <c r="L372" s="15" t="s">
        <v>1263</v>
      </c>
      <c r="M372" s="17">
        <v>0</v>
      </c>
      <c r="N372" s="17">
        <v>0</v>
      </c>
      <c r="P372" s="82">
        <f t="shared" si="25"/>
        <v>11549274.710000001</v>
      </c>
      <c r="R372" s="6" t="s">
        <v>1923</v>
      </c>
    </row>
    <row r="373" spans="1:18" ht="54.95" customHeight="1" x14ac:dyDescent="0.2">
      <c r="A373" s="9">
        <v>371</v>
      </c>
      <c r="B373" s="62">
        <v>34</v>
      </c>
      <c r="C373" s="63" t="s">
        <v>607</v>
      </c>
      <c r="D373" s="64" t="s">
        <v>1339</v>
      </c>
      <c r="E373" s="121" t="s">
        <v>3</v>
      </c>
      <c r="F373" s="121" t="s">
        <v>3</v>
      </c>
      <c r="G373" s="121" t="s">
        <v>3</v>
      </c>
      <c r="H373" s="121" t="s">
        <v>3</v>
      </c>
      <c r="I373" s="7" t="s">
        <v>1762</v>
      </c>
      <c r="J373" s="63" t="s">
        <v>611</v>
      </c>
      <c r="K373" s="63" t="s">
        <v>1497</v>
      </c>
      <c r="L373" s="34" t="s">
        <v>1498</v>
      </c>
      <c r="M373" s="65">
        <v>120000</v>
      </c>
      <c r="N373" s="65"/>
      <c r="O373" s="82">
        <f t="shared" ref="O373:O385" si="27">M373</f>
        <v>120000</v>
      </c>
      <c r="P373" s="82">
        <f t="shared" si="25"/>
        <v>11669274.710000001</v>
      </c>
    </row>
    <row r="374" spans="1:18" ht="54.75" customHeight="1" x14ac:dyDescent="0.2">
      <c r="A374" s="9">
        <v>372</v>
      </c>
      <c r="B374" s="62">
        <v>34</v>
      </c>
      <c r="C374" s="63" t="s">
        <v>607</v>
      </c>
      <c r="D374" s="64" t="s">
        <v>1339</v>
      </c>
      <c r="E374" s="121" t="s">
        <v>3</v>
      </c>
      <c r="F374" s="121" t="s">
        <v>3</v>
      </c>
      <c r="G374" s="121" t="s">
        <v>3</v>
      </c>
      <c r="H374" s="121" t="s">
        <v>3</v>
      </c>
      <c r="I374" s="7" t="s">
        <v>1762</v>
      </c>
      <c r="J374" s="63" t="s">
        <v>1257</v>
      </c>
      <c r="K374" s="63" t="s">
        <v>1499</v>
      </c>
      <c r="L374" s="63" t="s">
        <v>1500</v>
      </c>
      <c r="M374" s="65">
        <v>15000</v>
      </c>
      <c r="N374" s="65"/>
      <c r="O374" s="82">
        <f t="shared" si="27"/>
        <v>15000</v>
      </c>
      <c r="P374" s="82">
        <f t="shared" si="25"/>
        <v>11684274.710000001</v>
      </c>
    </row>
    <row r="375" spans="1:18" ht="54.95" customHeight="1" x14ac:dyDescent="0.2">
      <c r="A375" s="9">
        <v>373</v>
      </c>
      <c r="B375" s="83">
        <v>34</v>
      </c>
      <c r="C375" s="84" t="s">
        <v>1448</v>
      </c>
      <c r="D375" s="85" t="s">
        <v>1285</v>
      </c>
      <c r="E375" s="124" t="s">
        <v>10</v>
      </c>
      <c r="F375" s="124" t="s">
        <v>10</v>
      </c>
      <c r="G375" s="121" t="s">
        <v>2</v>
      </c>
      <c r="H375" s="121" t="s">
        <v>2</v>
      </c>
      <c r="I375" s="7" t="s">
        <v>1764</v>
      </c>
      <c r="J375" s="84" t="s">
        <v>618</v>
      </c>
      <c r="K375" s="84" t="s">
        <v>1449</v>
      </c>
      <c r="L375" s="84" t="s">
        <v>1450</v>
      </c>
      <c r="M375" s="86">
        <v>50000</v>
      </c>
      <c r="N375" s="86"/>
      <c r="O375" s="82">
        <f t="shared" si="27"/>
        <v>50000</v>
      </c>
      <c r="P375" s="82">
        <f t="shared" si="25"/>
        <v>11734274.710000001</v>
      </c>
    </row>
    <row r="376" spans="1:18" ht="54.95" customHeight="1" x14ac:dyDescent="0.2">
      <c r="A376" s="9">
        <v>374</v>
      </c>
      <c r="B376" s="83">
        <v>34</v>
      </c>
      <c r="C376" s="84" t="s">
        <v>1448</v>
      </c>
      <c r="D376" s="85" t="s">
        <v>1339</v>
      </c>
      <c r="E376" s="124" t="s">
        <v>10</v>
      </c>
      <c r="F376" s="124" t="s">
        <v>10</v>
      </c>
      <c r="G376" s="124" t="s">
        <v>2</v>
      </c>
      <c r="H376" s="124" t="s">
        <v>2</v>
      </c>
      <c r="I376" s="7" t="s">
        <v>1767</v>
      </c>
      <c r="J376" s="84" t="s">
        <v>1457</v>
      </c>
      <c r="K376" s="84" t="s">
        <v>1458</v>
      </c>
      <c r="L376" s="84" t="s">
        <v>1459</v>
      </c>
      <c r="M376" s="86">
        <v>120000</v>
      </c>
      <c r="N376" s="86"/>
      <c r="O376" s="82">
        <f t="shared" si="27"/>
        <v>120000</v>
      </c>
      <c r="P376" s="82">
        <f t="shared" si="25"/>
        <v>11854274.710000001</v>
      </c>
    </row>
    <row r="377" spans="1:18" ht="54.95" customHeight="1" x14ac:dyDescent="0.2">
      <c r="A377" s="9">
        <v>375</v>
      </c>
      <c r="B377" s="83">
        <v>34</v>
      </c>
      <c r="C377" s="84" t="s">
        <v>1448</v>
      </c>
      <c r="D377" s="85" t="s">
        <v>1285</v>
      </c>
      <c r="E377" s="124" t="s">
        <v>2</v>
      </c>
      <c r="F377" s="124" t="s">
        <v>2</v>
      </c>
      <c r="G377" s="124" t="s">
        <v>2</v>
      </c>
      <c r="H377" s="124" t="s">
        <v>2</v>
      </c>
      <c r="I377" s="7" t="s">
        <v>1766</v>
      </c>
      <c r="J377" s="84" t="s">
        <v>1462</v>
      </c>
      <c r="K377" s="84" t="s">
        <v>1463</v>
      </c>
      <c r="L377" s="84" t="s">
        <v>1464</v>
      </c>
      <c r="M377" s="86">
        <v>20000</v>
      </c>
      <c r="N377" s="86"/>
      <c r="O377" s="82">
        <f t="shared" si="27"/>
        <v>20000</v>
      </c>
      <c r="P377" s="82">
        <f t="shared" si="25"/>
        <v>11874274.710000001</v>
      </c>
    </row>
    <row r="378" spans="1:18" ht="54.95" customHeight="1" x14ac:dyDescent="0.2">
      <c r="A378" s="9">
        <v>376</v>
      </c>
      <c r="B378" s="83">
        <v>34</v>
      </c>
      <c r="C378" s="84" t="s">
        <v>1448</v>
      </c>
      <c r="D378" s="85" t="s">
        <v>1285</v>
      </c>
      <c r="E378" s="124" t="s">
        <v>2</v>
      </c>
      <c r="F378" s="124" t="s">
        <v>2</v>
      </c>
      <c r="G378" s="124" t="s">
        <v>2</v>
      </c>
      <c r="H378" s="124" t="s">
        <v>2</v>
      </c>
      <c r="I378" s="7" t="s">
        <v>1766</v>
      </c>
      <c r="J378" s="84" t="s">
        <v>1465</v>
      </c>
      <c r="K378" s="84" t="s">
        <v>1466</v>
      </c>
      <c r="L378" s="84" t="s">
        <v>1467</v>
      </c>
      <c r="M378" s="86">
        <v>25000</v>
      </c>
      <c r="N378" s="86"/>
      <c r="O378" s="82">
        <f t="shared" si="27"/>
        <v>25000</v>
      </c>
      <c r="P378" s="82">
        <f t="shared" si="25"/>
        <v>11899274.710000001</v>
      </c>
    </row>
    <row r="379" spans="1:18" ht="54.95" customHeight="1" x14ac:dyDescent="0.2">
      <c r="A379" s="9">
        <v>377</v>
      </c>
      <c r="B379" s="83">
        <v>34</v>
      </c>
      <c r="C379" s="84" t="s">
        <v>1448</v>
      </c>
      <c r="D379" s="85" t="s">
        <v>1285</v>
      </c>
      <c r="E379" s="124" t="s">
        <v>2</v>
      </c>
      <c r="F379" s="124" t="s">
        <v>2</v>
      </c>
      <c r="G379" s="124" t="s">
        <v>2</v>
      </c>
      <c r="H379" s="124" t="s">
        <v>2</v>
      </c>
      <c r="I379" s="7" t="s">
        <v>1766</v>
      </c>
      <c r="J379" s="84" t="s">
        <v>1468</v>
      </c>
      <c r="K379" s="84" t="s">
        <v>1469</v>
      </c>
      <c r="L379" s="84" t="s">
        <v>1470</v>
      </c>
      <c r="M379" s="86">
        <v>25000</v>
      </c>
      <c r="N379" s="86"/>
      <c r="O379" s="82">
        <f t="shared" si="27"/>
        <v>25000</v>
      </c>
      <c r="P379" s="82">
        <f t="shared" si="25"/>
        <v>11924274.710000001</v>
      </c>
    </row>
    <row r="380" spans="1:18" ht="54.95" customHeight="1" x14ac:dyDescent="0.2">
      <c r="A380" s="9">
        <v>378</v>
      </c>
      <c r="B380" s="62">
        <v>34</v>
      </c>
      <c r="C380" s="63" t="s">
        <v>1448</v>
      </c>
      <c r="D380" s="64" t="s">
        <v>1285</v>
      </c>
      <c r="E380" s="121" t="s">
        <v>2</v>
      </c>
      <c r="F380" s="121" t="s">
        <v>2</v>
      </c>
      <c r="G380" s="121" t="s">
        <v>2</v>
      </c>
      <c r="H380" s="121" t="s">
        <v>2</v>
      </c>
      <c r="I380" s="7" t="s">
        <v>1766</v>
      </c>
      <c r="J380" s="63" t="s">
        <v>1471</v>
      </c>
      <c r="K380" s="63" t="s">
        <v>1472</v>
      </c>
      <c r="L380" s="68" t="s">
        <v>1473</v>
      </c>
      <c r="M380" s="65">
        <v>20000</v>
      </c>
      <c r="N380" s="65"/>
      <c r="O380" s="82">
        <f t="shared" si="27"/>
        <v>20000</v>
      </c>
      <c r="P380" s="82">
        <f t="shared" si="25"/>
        <v>11944274.710000001</v>
      </c>
    </row>
    <row r="381" spans="1:18" ht="54.95" customHeight="1" x14ac:dyDescent="0.2">
      <c r="A381" s="9">
        <v>379</v>
      </c>
      <c r="B381" s="83">
        <v>34</v>
      </c>
      <c r="C381" s="84" t="s">
        <v>1448</v>
      </c>
      <c r="D381" s="85" t="s">
        <v>1339</v>
      </c>
      <c r="E381" s="124" t="s">
        <v>2</v>
      </c>
      <c r="F381" s="124" t="s">
        <v>2</v>
      </c>
      <c r="G381" s="124" t="s">
        <v>2</v>
      </c>
      <c r="H381" s="124" t="s">
        <v>2</v>
      </c>
      <c r="I381" s="7" t="s">
        <v>1766</v>
      </c>
      <c r="J381" s="84" t="s">
        <v>1478</v>
      </c>
      <c r="K381" s="84" t="s">
        <v>1479</v>
      </c>
      <c r="L381" s="84" t="s">
        <v>1480</v>
      </c>
      <c r="M381" s="86">
        <v>25000</v>
      </c>
      <c r="N381" s="86"/>
      <c r="O381" s="82">
        <f t="shared" si="27"/>
        <v>25000</v>
      </c>
      <c r="P381" s="82">
        <f t="shared" si="25"/>
        <v>11969274.710000001</v>
      </c>
    </row>
    <row r="382" spans="1:18" ht="54.95" customHeight="1" x14ac:dyDescent="0.2">
      <c r="A382" s="9">
        <v>380</v>
      </c>
      <c r="B382" s="83">
        <v>34</v>
      </c>
      <c r="C382" s="84" t="s">
        <v>1448</v>
      </c>
      <c r="D382" s="85" t="s">
        <v>1285</v>
      </c>
      <c r="E382" s="124" t="s">
        <v>3</v>
      </c>
      <c r="F382" s="124" t="s">
        <v>3</v>
      </c>
      <c r="G382" s="124" t="s">
        <v>3</v>
      </c>
      <c r="H382" s="124" t="s">
        <v>3</v>
      </c>
      <c r="I382" s="7" t="s">
        <v>1765</v>
      </c>
      <c r="J382" s="84" t="s">
        <v>1481</v>
      </c>
      <c r="K382" s="84" t="s">
        <v>1482</v>
      </c>
      <c r="L382" s="84" t="s">
        <v>1483</v>
      </c>
      <c r="M382" s="86">
        <v>50000</v>
      </c>
      <c r="N382" s="86"/>
      <c r="O382" s="82">
        <f t="shared" si="27"/>
        <v>50000</v>
      </c>
      <c r="P382" s="82">
        <f t="shared" si="25"/>
        <v>12019274.710000001</v>
      </c>
    </row>
    <row r="383" spans="1:18" ht="54.95" customHeight="1" x14ac:dyDescent="0.2">
      <c r="A383" s="9">
        <v>381</v>
      </c>
      <c r="B383" s="83">
        <v>34</v>
      </c>
      <c r="C383" s="84" t="s">
        <v>1448</v>
      </c>
      <c r="D383" s="85" t="s">
        <v>1285</v>
      </c>
      <c r="E383" s="124" t="s">
        <v>3</v>
      </c>
      <c r="F383" s="124" t="s">
        <v>3</v>
      </c>
      <c r="G383" s="124" t="s">
        <v>3</v>
      </c>
      <c r="H383" s="124" t="s">
        <v>3</v>
      </c>
      <c r="I383" s="7" t="s">
        <v>1766</v>
      </c>
      <c r="J383" s="84" t="s">
        <v>1484</v>
      </c>
      <c r="K383" s="84" t="s">
        <v>1485</v>
      </c>
      <c r="L383" s="84" t="s">
        <v>1486</v>
      </c>
      <c r="M383" s="86">
        <v>25000</v>
      </c>
      <c r="N383" s="86"/>
      <c r="O383" s="82">
        <f t="shared" si="27"/>
        <v>25000</v>
      </c>
      <c r="P383" s="82">
        <f t="shared" si="25"/>
        <v>12044274.710000001</v>
      </c>
    </row>
    <row r="384" spans="1:18" ht="54.95" customHeight="1" x14ac:dyDescent="0.2">
      <c r="A384" s="9">
        <v>382</v>
      </c>
      <c r="B384" s="83">
        <v>34</v>
      </c>
      <c r="C384" s="84" t="s">
        <v>1448</v>
      </c>
      <c r="D384" s="85" t="s">
        <v>1285</v>
      </c>
      <c r="E384" s="124" t="s">
        <v>3</v>
      </c>
      <c r="F384" s="124" t="s">
        <v>3</v>
      </c>
      <c r="G384" s="124" t="s">
        <v>3</v>
      </c>
      <c r="H384" s="124" t="s">
        <v>3</v>
      </c>
      <c r="I384" s="7" t="s">
        <v>1766</v>
      </c>
      <c r="J384" s="84" t="s">
        <v>1487</v>
      </c>
      <c r="K384" s="84" t="s">
        <v>1488</v>
      </c>
      <c r="L384" s="84" t="s">
        <v>1486</v>
      </c>
      <c r="M384" s="86">
        <v>25000</v>
      </c>
      <c r="N384" s="86"/>
      <c r="O384" s="82">
        <f t="shared" si="27"/>
        <v>25000</v>
      </c>
      <c r="P384" s="82">
        <f t="shared" si="25"/>
        <v>12069274.710000001</v>
      </c>
    </row>
    <row r="385" spans="1:18" ht="54.95" customHeight="1" x14ac:dyDescent="0.2">
      <c r="A385" s="9">
        <v>383</v>
      </c>
      <c r="B385" s="83">
        <v>34</v>
      </c>
      <c r="C385" s="84" t="s">
        <v>1448</v>
      </c>
      <c r="D385" s="85" t="s">
        <v>1285</v>
      </c>
      <c r="E385" s="124" t="s">
        <v>3</v>
      </c>
      <c r="F385" s="124" t="s">
        <v>3</v>
      </c>
      <c r="G385" s="124" t="s">
        <v>3</v>
      </c>
      <c r="H385" s="124" t="s">
        <v>3</v>
      </c>
      <c r="I385" s="7" t="s">
        <v>1766</v>
      </c>
      <c r="J385" s="84" t="s">
        <v>1489</v>
      </c>
      <c r="K385" s="84" t="s">
        <v>1490</v>
      </c>
      <c r="L385" s="84" t="s">
        <v>1491</v>
      </c>
      <c r="M385" s="86">
        <v>25000</v>
      </c>
      <c r="N385" s="86"/>
      <c r="O385" s="82">
        <f t="shared" si="27"/>
        <v>25000</v>
      </c>
      <c r="P385" s="82">
        <f t="shared" si="25"/>
        <v>12094274.710000001</v>
      </c>
    </row>
    <row r="386" spans="1:18" ht="54.95" customHeight="1" x14ac:dyDescent="0.2">
      <c r="A386" s="9">
        <v>384</v>
      </c>
      <c r="B386" s="22">
        <v>34</v>
      </c>
      <c r="C386" s="15" t="s">
        <v>617</v>
      </c>
      <c r="D386" s="15" t="s">
        <v>9</v>
      </c>
      <c r="E386" s="23" t="s">
        <v>10</v>
      </c>
      <c r="F386" s="23" t="s">
        <v>10</v>
      </c>
      <c r="G386" s="59" t="str">
        <f>F386</f>
        <v>H</v>
      </c>
      <c r="H386" s="59" t="str">
        <f>G386</f>
        <v>H</v>
      </c>
      <c r="I386" s="7" t="s">
        <v>1764</v>
      </c>
      <c r="J386" s="15" t="s">
        <v>626</v>
      </c>
      <c r="K386" s="15" t="s">
        <v>627</v>
      </c>
      <c r="L386" s="27" t="s">
        <v>628</v>
      </c>
      <c r="M386" s="17">
        <v>5000</v>
      </c>
      <c r="N386" s="17"/>
      <c r="O386" s="82">
        <v>0</v>
      </c>
      <c r="P386" s="82">
        <f t="shared" si="25"/>
        <v>12094274.710000001</v>
      </c>
      <c r="Q386" s="82"/>
      <c r="R386" s="6" t="s">
        <v>1889</v>
      </c>
    </row>
    <row r="387" spans="1:18" ht="54.95" customHeight="1" x14ac:dyDescent="0.2">
      <c r="A387" s="9">
        <v>385</v>
      </c>
      <c r="B387" s="22">
        <v>34</v>
      </c>
      <c r="C387" s="15" t="s">
        <v>617</v>
      </c>
      <c r="D387" s="15" t="s">
        <v>89</v>
      </c>
      <c r="E387" s="23" t="s">
        <v>10</v>
      </c>
      <c r="F387" s="23" t="s">
        <v>10</v>
      </c>
      <c r="G387" s="110" t="s">
        <v>10</v>
      </c>
      <c r="H387" s="110" t="s">
        <v>10</v>
      </c>
      <c r="I387" s="7" t="s">
        <v>1769</v>
      </c>
      <c r="J387" s="15" t="s">
        <v>639</v>
      </c>
      <c r="K387" s="15" t="s">
        <v>640</v>
      </c>
      <c r="L387" s="27" t="s">
        <v>641</v>
      </c>
      <c r="M387" s="17">
        <v>0</v>
      </c>
      <c r="N387" s="17"/>
      <c r="O387" s="18">
        <f>M387</f>
        <v>0</v>
      </c>
      <c r="P387" s="82">
        <f t="shared" si="25"/>
        <v>12094274.710000001</v>
      </c>
      <c r="Q387" s="134">
        <f>O387</f>
        <v>0</v>
      </c>
      <c r="R387" s="6" t="s">
        <v>1885</v>
      </c>
    </row>
    <row r="388" spans="1:18" ht="54.95" customHeight="1" x14ac:dyDescent="0.2">
      <c r="A388" s="9">
        <v>386</v>
      </c>
      <c r="B388" s="22">
        <v>34</v>
      </c>
      <c r="C388" s="15" t="s">
        <v>617</v>
      </c>
      <c r="D388" s="15" t="s">
        <v>89</v>
      </c>
      <c r="E388" s="23" t="s">
        <v>10</v>
      </c>
      <c r="F388" s="23" t="s">
        <v>10</v>
      </c>
      <c r="G388" s="109" t="s">
        <v>10</v>
      </c>
      <c r="H388" s="109" t="s">
        <v>10</v>
      </c>
      <c r="I388" s="7" t="s">
        <v>1764</v>
      </c>
      <c r="J388" s="15" t="s">
        <v>620</v>
      </c>
      <c r="K388" s="15" t="s">
        <v>621</v>
      </c>
      <c r="L388" s="27" t="s">
        <v>622</v>
      </c>
      <c r="M388" s="17">
        <v>5000</v>
      </c>
      <c r="N388" s="17"/>
      <c r="O388" s="18">
        <f>M388</f>
        <v>5000</v>
      </c>
      <c r="P388" s="82">
        <f t="shared" si="25"/>
        <v>12099274.710000001</v>
      </c>
      <c r="Q388" s="134">
        <f>O388</f>
        <v>5000</v>
      </c>
    </row>
    <row r="389" spans="1:18" ht="54.95" customHeight="1" x14ac:dyDescent="0.2">
      <c r="A389" s="9">
        <v>387</v>
      </c>
      <c r="B389" s="22">
        <v>34</v>
      </c>
      <c r="C389" s="15" t="s">
        <v>617</v>
      </c>
      <c r="D389" s="15" t="s">
        <v>89</v>
      </c>
      <c r="E389" s="23" t="s">
        <v>10</v>
      </c>
      <c r="F389" s="23" t="s">
        <v>10</v>
      </c>
      <c r="G389" s="110" t="s">
        <v>10</v>
      </c>
      <c r="H389" s="110" t="s">
        <v>10</v>
      </c>
      <c r="I389" s="7" t="s">
        <v>1764</v>
      </c>
      <c r="J389" s="15" t="s">
        <v>623</v>
      </c>
      <c r="K389" s="15" t="s">
        <v>624</v>
      </c>
      <c r="L389" s="27" t="s">
        <v>625</v>
      </c>
      <c r="M389" s="17">
        <v>5000</v>
      </c>
      <c r="N389" s="17"/>
      <c r="O389" s="18">
        <f>M389</f>
        <v>5000</v>
      </c>
      <c r="P389" s="82">
        <f t="shared" ref="P389:P452" si="28">O389+P388</f>
        <v>12104274.710000001</v>
      </c>
      <c r="Q389" s="134">
        <f>O389</f>
        <v>5000</v>
      </c>
    </row>
    <row r="390" spans="1:18" ht="54.95" customHeight="1" x14ac:dyDescent="0.2">
      <c r="A390" s="9">
        <v>388</v>
      </c>
      <c r="B390" s="22">
        <v>34</v>
      </c>
      <c r="C390" s="15" t="s">
        <v>617</v>
      </c>
      <c r="D390" s="15" t="s">
        <v>9</v>
      </c>
      <c r="E390" s="23" t="s">
        <v>2</v>
      </c>
      <c r="F390" s="23" t="s">
        <v>2</v>
      </c>
      <c r="G390" s="59" t="str">
        <f>F390</f>
        <v>M</v>
      </c>
      <c r="H390" s="59" t="str">
        <f>G390</f>
        <v>M</v>
      </c>
      <c r="I390" s="7" t="s">
        <v>1764</v>
      </c>
      <c r="J390" s="15" t="s">
        <v>636</v>
      </c>
      <c r="K390" s="15" t="s">
        <v>637</v>
      </c>
      <c r="L390" s="27" t="s">
        <v>638</v>
      </c>
      <c r="M390" s="17">
        <v>3000</v>
      </c>
      <c r="N390" s="17"/>
      <c r="O390" s="82">
        <f>M390</f>
        <v>3000</v>
      </c>
      <c r="P390" s="82">
        <f t="shared" si="28"/>
        <v>12107274.710000001</v>
      </c>
      <c r="Q390" s="82"/>
    </row>
    <row r="391" spans="1:18" ht="54.95" customHeight="1" x14ac:dyDescent="0.2">
      <c r="A391" s="9">
        <v>389</v>
      </c>
      <c r="B391" s="22">
        <v>34</v>
      </c>
      <c r="C391" s="15" t="s">
        <v>617</v>
      </c>
      <c r="D391" s="15" t="s">
        <v>1618</v>
      </c>
      <c r="E391" s="110" t="s">
        <v>2</v>
      </c>
      <c r="F391" s="110" t="s">
        <v>2</v>
      </c>
      <c r="G391" s="116" t="str">
        <f>F391</f>
        <v>M</v>
      </c>
      <c r="H391" s="116" t="str">
        <f>G391</f>
        <v>M</v>
      </c>
      <c r="I391" s="7" t="s">
        <v>1768</v>
      </c>
      <c r="J391" s="15" t="s">
        <v>642</v>
      </c>
      <c r="K391" s="15" t="s">
        <v>643</v>
      </c>
      <c r="L391" s="15" t="s">
        <v>644</v>
      </c>
      <c r="M391" s="17">
        <v>6000</v>
      </c>
      <c r="N391" s="17"/>
      <c r="O391" s="82">
        <f>M391</f>
        <v>6000</v>
      </c>
      <c r="P391" s="82">
        <f t="shared" si="28"/>
        <v>12113274.710000001</v>
      </c>
    </row>
    <row r="392" spans="1:18" ht="54.95" customHeight="1" x14ac:dyDescent="0.2">
      <c r="A392" s="9">
        <v>390</v>
      </c>
      <c r="B392" s="22">
        <v>34</v>
      </c>
      <c r="C392" s="15" t="s">
        <v>617</v>
      </c>
      <c r="D392" s="15" t="s">
        <v>51</v>
      </c>
      <c r="E392" s="110" t="s">
        <v>2</v>
      </c>
      <c r="F392" s="110" t="s">
        <v>2</v>
      </c>
      <c r="G392" s="110"/>
      <c r="H392" s="110"/>
      <c r="I392" s="7" t="s">
        <v>1769</v>
      </c>
      <c r="J392" s="15" t="s">
        <v>629</v>
      </c>
      <c r="K392" s="15" t="s">
        <v>630</v>
      </c>
      <c r="L392" s="27" t="s">
        <v>631</v>
      </c>
      <c r="M392" s="17">
        <v>0</v>
      </c>
      <c r="N392" s="17"/>
      <c r="O392" s="82">
        <v>0</v>
      </c>
      <c r="P392" s="82">
        <f t="shared" si="28"/>
        <v>12113274.710000001</v>
      </c>
      <c r="Q392" s="40"/>
    </row>
    <row r="393" spans="1:18" ht="54.95" customHeight="1" x14ac:dyDescent="0.2">
      <c r="A393" s="9">
        <v>391</v>
      </c>
      <c r="B393" s="22">
        <v>34</v>
      </c>
      <c r="C393" s="15" t="s">
        <v>617</v>
      </c>
      <c r="D393" s="15" t="s">
        <v>51</v>
      </c>
      <c r="E393" s="110" t="s">
        <v>2</v>
      </c>
      <c r="F393" s="110" t="s">
        <v>2</v>
      </c>
      <c r="G393" s="110"/>
      <c r="H393" s="110"/>
      <c r="I393" s="7" t="s">
        <v>1769</v>
      </c>
      <c r="J393" s="15" t="s">
        <v>645</v>
      </c>
      <c r="K393" s="15" t="s">
        <v>646</v>
      </c>
      <c r="L393" s="27" t="s">
        <v>647</v>
      </c>
      <c r="M393" s="17">
        <v>0</v>
      </c>
      <c r="N393" s="17"/>
      <c r="O393" s="82">
        <v>0</v>
      </c>
      <c r="P393" s="82">
        <f t="shared" si="28"/>
        <v>12113274.710000001</v>
      </c>
      <c r="Q393" s="40"/>
    </row>
    <row r="394" spans="1:18" ht="54.95" customHeight="1" x14ac:dyDescent="0.2">
      <c r="A394" s="9">
        <v>392</v>
      </c>
      <c r="B394" s="22">
        <v>34</v>
      </c>
      <c r="C394" s="15" t="s">
        <v>617</v>
      </c>
      <c r="D394" s="25" t="s">
        <v>51</v>
      </c>
      <c r="E394" s="109" t="s">
        <v>2</v>
      </c>
      <c r="F394" s="109" t="s">
        <v>2</v>
      </c>
      <c r="G394" s="109"/>
      <c r="H394" s="109"/>
      <c r="I394" s="7" t="s">
        <v>1764</v>
      </c>
      <c r="J394" s="27" t="s">
        <v>618</v>
      </c>
      <c r="K394" s="27" t="s">
        <v>619</v>
      </c>
      <c r="L394" s="27" t="s">
        <v>1272</v>
      </c>
      <c r="M394" s="17">
        <v>0</v>
      </c>
      <c r="N394" s="17"/>
      <c r="O394" s="82">
        <v>0</v>
      </c>
      <c r="P394" s="82">
        <f t="shared" si="28"/>
        <v>12113274.710000001</v>
      </c>
      <c r="Q394" s="40"/>
    </row>
    <row r="395" spans="1:18" ht="54.95" customHeight="1" x14ac:dyDescent="0.2">
      <c r="A395" s="9">
        <v>393</v>
      </c>
      <c r="B395" s="22">
        <v>34</v>
      </c>
      <c r="C395" s="15" t="s">
        <v>617</v>
      </c>
      <c r="D395" s="15" t="s">
        <v>89</v>
      </c>
      <c r="E395" s="23" t="s">
        <v>3</v>
      </c>
      <c r="F395" s="23" t="s">
        <v>2</v>
      </c>
      <c r="G395" s="26" t="str">
        <f t="shared" ref="G395:H397" si="29">F395</f>
        <v>M</v>
      </c>
      <c r="H395" s="26" t="str">
        <f t="shared" si="29"/>
        <v>M</v>
      </c>
      <c r="I395" s="7" t="s">
        <v>1769</v>
      </c>
      <c r="J395" s="15" t="s">
        <v>632</v>
      </c>
      <c r="K395" s="15" t="s">
        <v>1276</v>
      </c>
      <c r="L395" s="27" t="s">
        <v>633</v>
      </c>
      <c r="M395" s="17">
        <v>3000</v>
      </c>
      <c r="N395" s="17"/>
      <c r="O395" s="18">
        <f>M395</f>
        <v>3000</v>
      </c>
      <c r="P395" s="82">
        <f t="shared" si="28"/>
        <v>12116274.710000001</v>
      </c>
      <c r="Q395" s="40"/>
    </row>
    <row r="396" spans="1:18" ht="54.95" customHeight="1" x14ac:dyDescent="0.2">
      <c r="A396" s="9">
        <v>394</v>
      </c>
      <c r="B396" s="22">
        <v>34</v>
      </c>
      <c r="C396" s="15" t="s">
        <v>617</v>
      </c>
      <c r="D396" s="15" t="s">
        <v>1618</v>
      </c>
      <c r="E396" s="110" t="s">
        <v>3</v>
      </c>
      <c r="F396" s="110" t="s">
        <v>3</v>
      </c>
      <c r="G396" s="116" t="str">
        <f t="shared" si="29"/>
        <v>L</v>
      </c>
      <c r="H396" s="116" t="str">
        <f t="shared" si="29"/>
        <v>L</v>
      </c>
      <c r="I396" s="7" t="s">
        <v>1768</v>
      </c>
      <c r="J396" s="15" t="s">
        <v>634</v>
      </c>
      <c r="K396" s="15" t="s">
        <v>1275</v>
      </c>
      <c r="L396" s="15" t="s">
        <v>635</v>
      </c>
      <c r="M396" s="17">
        <v>10000</v>
      </c>
      <c r="N396" s="17"/>
      <c r="O396" s="82">
        <f>M396</f>
        <v>10000</v>
      </c>
      <c r="P396" s="82">
        <f t="shared" si="28"/>
        <v>12126274.710000001</v>
      </c>
    </row>
    <row r="397" spans="1:18" ht="54.95" customHeight="1" x14ac:dyDescent="0.2">
      <c r="A397" s="9">
        <v>395</v>
      </c>
      <c r="B397" s="79">
        <v>35</v>
      </c>
      <c r="C397" s="15" t="s">
        <v>1277</v>
      </c>
      <c r="D397" s="15" t="s">
        <v>9</v>
      </c>
      <c r="E397" s="59" t="s">
        <v>10</v>
      </c>
      <c r="F397" s="59" t="s">
        <v>10</v>
      </c>
      <c r="G397" s="59" t="str">
        <f t="shared" si="29"/>
        <v>H</v>
      </c>
      <c r="H397" s="59" t="str">
        <f t="shared" si="29"/>
        <v>H</v>
      </c>
      <c r="I397" s="7" t="s">
        <v>1771</v>
      </c>
      <c r="J397" s="15" t="s">
        <v>177</v>
      </c>
      <c r="K397" s="15" t="s">
        <v>178</v>
      </c>
      <c r="L397" s="15" t="s">
        <v>179</v>
      </c>
      <c r="M397" s="17">
        <v>34000</v>
      </c>
      <c r="N397" s="17"/>
      <c r="O397" s="82">
        <v>17000</v>
      </c>
      <c r="P397" s="82">
        <f t="shared" si="28"/>
        <v>12143274.710000001</v>
      </c>
      <c r="Q397" s="82"/>
      <c r="R397" s="3" t="s">
        <v>1903</v>
      </c>
    </row>
    <row r="398" spans="1:18" ht="54.95" customHeight="1" x14ac:dyDescent="0.2">
      <c r="A398" s="9">
        <v>396</v>
      </c>
      <c r="B398" s="79">
        <v>35</v>
      </c>
      <c r="C398" s="15" t="s">
        <v>1277</v>
      </c>
      <c r="D398" s="15" t="s">
        <v>17</v>
      </c>
      <c r="E398" s="59" t="s">
        <v>10</v>
      </c>
      <c r="F398" s="59" t="s">
        <v>2</v>
      </c>
      <c r="G398" s="23" t="s">
        <v>10</v>
      </c>
      <c r="H398" s="59" t="str">
        <f>G398</f>
        <v>H</v>
      </c>
      <c r="I398" s="7" t="s">
        <v>1771</v>
      </c>
      <c r="J398" s="15" t="s">
        <v>183</v>
      </c>
      <c r="K398" s="15" t="s">
        <v>184</v>
      </c>
      <c r="L398" s="15" t="s">
        <v>185</v>
      </c>
      <c r="M398" s="17">
        <v>75000</v>
      </c>
      <c r="N398" s="17"/>
      <c r="O398" s="82">
        <v>50000</v>
      </c>
      <c r="P398" s="82">
        <f t="shared" si="28"/>
        <v>12193274.710000001</v>
      </c>
      <c r="Q398" s="7"/>
    </row>
    <row r="399" spans="1:18" ht="54.95" customHeight="1" x14ac:dyDescent="0.2">
      <c r="A399" s="9">
        <v>397</v>
      </c>
      <c r="B399" s="62">
        <v>35</v>
      </c>
      <c r="C399" s="34" t="s">
        <v>1277</v>
      </c>
      <c r="D399" s="34" t="s">
        <v>1285</v>
      </c>
      <c r="E399" s="122" t="s">
        <v>10</v>
      </c>
      <c r="F399" s="122" t="s">
        <v>3</v>
      </c>
      <c r="G399" s="122" t="s">
        <v>3</v>
      </c>
      <c r="H399" s="122" t="s">
        <v>3</v>
      </c>
      <c r="I399" s="7" t="s">
        <v>1770</v>
      </c>
      <c r="J399" s="34" t="s">
        <v>1528</v>
      </c>
      <c r="K399" s="34" t="s">
        <v>1529</v>
      </c>
      <c r="L399" s="34" t="s">
        <v>1530</v>
      </c>
      <c r="M399" s="12">
        <v>76000</v>
      </c>
      <c r="N399" s="12"/>
      <c r="O399" s="82">
        <f>M399</f>
        <v>76000</v>
      </c>
      <c r="P399" s="82">
        <f t="shared" si="28"/>
        <v>12269274.710000001</v>
      </c>
    </row>
    <row r="400" spans="1:18" ht="54.95" customHeight="1" x14ac:dyDescent="0.2">
      <c r="A400" s="9">
        <v>398</v>
      </c>
      <c r="B400" s="79">
        <v>35</v>
      </c>
      <c r="C400" s="15" t="s">
        <v>1277</v>
      </c>
      <c r="D400" s="25" t="s">
        <v>9</v>
      </c>
      <c r="E400" s="56" t="s">
        <v>2</v>
      </c>
      <c r="F400" s="56" t="s">
        <v>2</v>
      </c>
      <c r="G400" s="59" t="str">
        <f>F400</f>
        <v>M</v>
      </c>
      <c r="H400" s="59" t="str">
        <f>G400</f>
        <v>M</v>
      </c>
      <c r="I400" s="7" t="s">
        <v>1771</v>
      </c>
      <c r="J400" s="27" t="s">
        <v>174</v>
      </c>
      <c r="K400" s="27" t="s">
        <v>175</v>
      </c>
      <c r="L400" s="27" t="s">
        <v>176</v>
      </c>
      <c r="M400" s="17">
        <v>2000</v>
      </c>
      <c r="N400" s="17"/>
      <c r="O400" s="82">
        <f>M400</f>
        <v>2000</v>
      </c>
      <c r="P400" s="82">
        <f t="shared" si="28"/>
        <v>12271274.710000001</v>
      </c>
      <c r="Q400" s="82"/>
    </row>
    <row r="401" spans="1:18" ht="54.95" customHeight="1" x14ac:dyDescent="0.2">
      <c r="A401" s="9">
        <v>399</v>
      </c>
      <c r="B401" s="79">
        <v>35</v>
      </c>
      <c r="C401" s="15" t="s">
        <v>1277</v>
      </c>
      <c r="D401" s="15" t="s">
        <v>17</v>
      </c>
      <c r="E401" s="59" t="s">
        <v>2</v>
      </c>
      <c r="F401" s="59" t="s">
        <v>2</v>
      </c>
      <c r="G401" s="26" t="s">
        <v>2</v>
      </c>
      <c r="H401" s="59" t="str">
        <f>G401</f>
        <v>M</v>
      </c>
      <c r="I401" s="7" t="s">
        <v>1771</v>
      </c>
      <c r="J401" s="15" t="s">
        <v>180</v>
      </c>
      <c r="K401" s="15" t="s">
        <v>181</v>
      </c>
      <c r="L401" s="15" t="s">
        <v>182</v>
      </c>
      <c r="M401" s="17">
        <v>100000</v>
      </c>
      <c r="N401" s="17"/>
      <c r="O401" s="82">
        <v>100000</v>
      </c>
      <c r="P401" s="82">
        <f t="shared" si="28"/>
        <v>12371274.710000001</v>
      </c>
      <c r="Q401" s="7"/>
    </row>
    <row r="402" spans="1:18" ht="54.95" customHeight="1" x14ac:dyDescent="0.2">
      <c r="A402" s="9">
        <v>400</v>
      </c>
      <c r="B402" s="62">
        <v>35</v>
      </c>
      <c r="C402" s="63" t="s">
        <v>1443</v>
      </c>
      <c r="D402" s="64" t="s">
        <v>1339</v>
      </c>
      <c r="E402" s="121" t="s">
        <v>2</v>
      </c>
      <c r="F402" s="121" t="s">
        <v>2</v>
      </c>
      <c r="G402" s="121" t="s">
        <v>2</v>
      </c>
      <c r="H402" s="121" t="s">
        <v>2</v>
      </c>
      <c r="I402" s="7" t="s">
        <v>1750</v>
      </c>
      <c r="J402" s="63" t="s">
        <v>1236</v>
      </c>
      <c r="K402" s="63" t="s">
        <v>1526</v>
      </c>
      <c r="L402" s="63" t="s">
        <v>1527</v>
      </c>
      <c r="M402" s="65">
        <v>20000</v>
      </c>
      <c r="N402" s="65"/>
      <c r="O402" s="82">
        <f>M402</f>
        <v>20000</v>
      </c>
      <c r="P402" s="82">
        <f t="shared" si="28"/>
        <v>12391274.710000001</v>
      </c>
    </row>
    <row r="403" spans="1:18" ht="54.95" customHeight="1" x14ac:dyDescent="0.2">
      <c r="A403" s="9">
        <v>401</v>
      </c>
      <c r="B403" s="62">
        <v>35</v>
      </c>
      <c r="C403" s="63" t="s">
        <v>1507</v>
      </c>
      <c r="D403" s="64" t="s">
        <v>1632</v>
      </c>
      <c r="E403" s="121" t="s">
        <v>10</v>
      </c>
      <c r="F403" s="121" t="s">
        <v>10</v>
      </c>
      <c r="G403" s="121"/>
      <c r="H403" s="121"/>
      <c r="I403" s="7" t="s">
        <v>1772</v>
      </c>
      <c r="J403" s="63" t="s">
        <v>1508</v>
      </c>
      <c r="K403" s="63" t="s">
        <v>1509</v>
      </c>
      <c r="L403" s="63" t="s">
        <v>1510</v>
      </c>
      <c r="M403" s="65">
        <v>120000</v>
      </c>
      <c r="N403" s="65">
        <v>120000</v>
      </c>
      <c r="O403" s="82">
        <v>0</v>
      </c>
      <c r="P403" s="82">
        <f t="shared" si="28"/>
        <v>12391274.710000001</v>
      </c>
      <c r="Q403" s="40"/>
      <c r="R403" s="6" t="s">
        <v>1918</v>
      </c>
    </row>
    <row r="404" spans="1:18" ht="54.95" customHeight="1" x14ac:dyDescent="0.2">
      <c r="A404" s="9">
        <v>402</v>
      </c>
      <c r="B404" s="79">
        <v>35</v>
      </c>
      <c r="C404" s="15" t="s">
        <v>192</v>
      </c>
      <c r="D404" s="15" t="s">
        <v>1618</v>
      </c>
      <c r="E404" s="113" t="s">
        <v>10</v>
      </c>
      <c r="F404" s="113" t="s">
        <v>2</v>
      </c>
      <c r="G404" s="116" t="str">
        <f t="shared" ref="G404:H406" si="30">F404</f>
        <v>M</v>
      </c>
      <c r="H404" s="116" t="str">
        <f t="shared" si="30"/>
        <v>M</v>
      </c>
      <c r="I404" s="7" t="s">
        <v>1775</v>
      </c>
      <c r="J404" s="15" t="s">
        <v>204</v>
      </c>
      <c r="K404" s="15" t="s">
        <v>205</v>
      </c>
      <c r="L404" s="15" t="s">
        <v>206</v>
      </c>
      <c r="M404" s="17">
        <v>400</v>
      </c>
      <c r="N404" s="17"/>
      <c r="O404" s="82">
        <f>M404</f>
        <v>400</v>
      </c>
      <c r="P404" s="82">
        <f t="shared" si="28"/>
        <v>12391674.710000001</v>
      </c>
      <c r="Q404" s="7"/>
    </row>
    <row r="405" spans="1:18" ht="54.95" customHeight="1" x14ac:dyDescent="0.2">
      <c r="A405" s="9">
        <v>403</v>
      </c>
      <c r="B405" s="79">
        <v>35</v>
      </c>
      <c r="C405" s="15" t="s">
        <v>192</v>
      </c>
      <c r="D405" s="15" t="s">
        <v>1618</v>
      </c>
      <c r="E405" s="113" t="s">
        <v>10</v>
      </c>
      <c r="F405" s="113" t="s">
        <v>2</v>
      </c>
      <c r="G405" s="116" t="str">
        <f t="shared" si="30"/>
        <v>M</v>
      </c>
      <c r="H405" s="116" t="str">
        <f t="shared" si="30"/>
        <v>M</v>
      </c>
      <c r="I405" s="7" t="s">
        <v>1775</v>
      </c>
      <c r="J405" s="15" t="s">
        <v>207</v>
      </c>
      <c r="K405" s="15" t="s">
        <v>688</v>
      </c>
      <c r="L405" s="15" t="s">
        <v>208</v>
      </c>
      <c r="M405" s="17">
        <v>275</v>
      </c>
      <c r="N405" s="17"/>
      <c r="O405" s="82">
        <f>M405</f>
        <v>275</v>
      </c>
      <c r="P405" s="82">
        <f t="shared" si="28"/>
        <v>12391949.710000001</v>
      </c>
      <c r="Q405" s="7"/>
    </row>
    <row r="406" spans="1:18" ht="54.95" customHeight="1" x14ac:dyDescent="0.2">
      <c r="A406" s="9">
        <v>404</v>
      </c>
      <c r="B406" s="79">
        <v>35</v>
      </c>
      <c r="C406" s="15" t="s">
        <v>192</v>
      </c>
      <c r="D406" s="15" t="s">
        <v>1618</v>
      </c>
      <c r="E406" s="112" t="s">
        <v>10</v>
      </c>
      <c r="F406" s="112" t="s">
        <v>2</v>
      </c>
      <c r="G406" s="116" t="str">
        <f t="shared" si="30"/>
        <v>M</v>
      </c>
      <c r="H406" s="116" t="str">
        <f t="shared" si="30"/>
        <v>M</v>
      </c>
      <c r="I406" s="7" t="s">
        <v>1775</v>
      </c>
      <c r="J406" s="27" t="s">
        <v>209</v>
      </c>
      <c r="K406" s="27" t="s">
        <v>210</v>
      </c>
      <c r="L406" s="27" t="s">
        <v>211</v>
      </c>
      <c r="M406" s="17">
        <v>80</v>
      </c>
      <c r="N406" s="17"/>
      <c r="O406" s="82">
        <f>M406</f>
        <v>80</v>
      </c>
      <c r="P406" s="82">
        <f t="shared" si="28"/>
        <v>12392029.710000001</v>
      </c>
      <c r="Q406" s="7"/>
    </row>
    <row r="407" spans="1:18" ht="54.95" customHeight="1" x14ac:dyDescent="0.2">
      <c r="A407" s="9">
        <v>405</v>
      </c>
      <c r="B407" s="62">
        <v>35</v>
      </c>
      <c r="C407" s="34" t="s">
        <v>192</v>
      </c>
      <c r="D407" s="34" t="s">
        <v>1285</v>
      </c>
      <c r="E407" s="122" t="s">
        <v>10</v>
      </c>
      <c r="F407" s="122" t="s">
        <v>3</v>
      </c>
      <c r="G407" s="122" t="s">
        <v>3</v>
      </c>
      <c r="H407" s="122" t="s">
        <v>3</v>
      </c>
      <c r="I407" s="7" t="s">
        <v>1773</v>
      </c>
      <c r="J407" s="34" t="s">
        <v>1531</v>
      </c>
      <c r="K407" s="34" t="s">
        <v>1532</v>
      </c>
      <c r="L407" s="66" t="s">
        <v>1533</v>
      </c>
      <c r="M407" s="12">
        <v>18500</v>
      </c>
      <c r="N407" s="12"/>
      <c r="O407" s="82">
        <f>M407</f>
        <v>18500</v>
      </c>
      <c r="P407" s="82">
        <f t="shared" si="28"/>
        <v>12410529.710000001</v>
      </c>
    </row>
    <row r="408" spans="1:18" ht="54.95" customHeight="1" x14ac:dyDescent="0.2">
      <c r="A408" s="9">
        <v>406</v>
      </c>
      <c r="B408" s="67">
        <v>35</v>
      </c>
      <c r="C408" s="68" t="s">
        <v>192</v>
      </c>
      <c r="D408" s="68" t="s">
        <v>1285</v>
      </c>
      <c r="E408" s="125" t="s">
        <v>10</v>
      </c>
      <c r="F408" s="125" t="s">
        <v>3</v>
      </c>
      <c r="G408" s="125" t="s">
        <v>3</v>
      </c>
      <c r="H408" s="125" t="s">
        <v>3</v>
      </c>
      <c r="I408" s="7" t="s">
        <v>1774</v>
      </c>
      <c r="J408" s="68" t="s">
        <v>1534</v>
      </c>
      <c r="K408" s="68" t="s">
        <v>1535</v>
      </c>
      <c r="L408" s="68" t="s">
        <v>1536</v>
      </c>
      <c r="M408" s="69">
        <v>12000</v>
      </c>
      <c r="N408" s="69"/>
      <c r="O408" s="82">
        <f>M408</f>
        <v>12000</v>
      </c>
      <c r="P408" s="82">
        <f t="shared" si="28"/>
        <v>12422529.710000001</v>
      </c>
    </row>
    <row r="409" spans="1:18" ht="54.95" customHeight="1" x14ac:dyDescent="0.2">
      <c r="A409" s="9">
        <v>407</v>
      </c>
      <c r="B409" s="79">
        <v>35</v>
      </c>
      <c r="C409" s="15" t="s">
        <v>213</v>
      </c>
      <c r="D409" s="15" t="s">
        <v>9</v>
      </c>
      <c r="E409" s="59" t="s">
        <v>10</v>
      </c>
      <c r="F409" s="59" t="s">
        <v>10</v>
      </c>
      <c r="G409" s="59" t="str">
        <f>F409</f>
        <v>H</v>
      </c>
      <c r="H409" s="59" t="str">
        <f>G409</f>
        <v>H</v>
      </c>
      <c r="I409" s="7" t="s">
        <v>1777</v>
      </c>
      <c r="J409" s="15" t="s">
        <v>1627</v>
      </c>
      <c r="K409" s="15" t="s">
        <v>689</v>
      </c>
      <c r="L409" s="15" t="s">
        <v>217</v>
      </c>
      <c r="M409" s="17">
        <v>8000</v>
      </c>
      <c r="N409" s="17"/>
      <c r="O409" s="82">
        <v>0</v>
      </c>
      <c r="P409" s="82">
        <f t="shared" si="28"/>
        <v>12422529.710000001</v>
      </c>
      <c r="Q409" s="82"/>
      <c r="R409" s="6" t="s">
        <v>1886</v>
      </c>
    </row>
    <row r="410" spans="1:18" ht="54.95" customHeight="1" x14ac:dyDescent="0.2">
      <c r="A410" s="9">
        <v>408</v>
      </c>
      <c r="B410" s="79">
        <v>35</v>
      </c>
      <c r="C410" s="15" t="s">
        <v>213</v>
      </c>
      <c r="D410" s="15" t="s">
        <v>9</v>
      </c>
      <c r="E410" s="59" t="s">
        <v>10</v>
      </c>
      <c r="F410" s="59" t="s">
        <v>10</v>
      </c>
      <c r="G410" s="59" t="str">
        <f>F410</f>
        <v>H</v>
      </c>
      <c r="H410" s="59" t="str">
        <f>G410</f>
        <v>H</v>
      </c>
      <c r="I410" s="7" t="s">
        <v>1777</v>
      </c>
      <c r="J410" s="15" t="s">
        <v>1627</v>
      </c>
      <c r="K410" s="27" t="s">
        <v>196</v>
      </c>
      <c r="L410" s="15" t="s">
        <v>197</v>
      </c>
      <c r="M410" s="17">
        <v>45000</v>
      </c>
      <c r="N410" s="17"/>
      <c r="O410" s="82">
        <v>15000</v>
      </c>
      <c r="P410" s="82">
        <f t="shared" si="28"/>
        <v>12437529.710000001</v>
      </c>
      <c r="Q410" s="82"/>
      <c r="R410" s="3" t="s">
        <v>1906</v>
      </c>
    </row>
    <row r="411" spans="1:18" ht="54.95" customHeight="1" x14ac:dyDescent="0.2">
      <c r="A411" s="9">
        <v>409</v>
      </c>
      <c r="B411" s="79">
        <v>35</v>
      </c>
      <c r="C411" s="15" t="s">
        <v>213</v>
      </c>
      <c r="D411" s="15" t="s">
        <v>17</v>
      </c>
      <c r="E411" s="59" t="s">
        <v>10</v>
      </c>
      <c r="F411" s="59" t="s">
        <v>10</v>
      </c>
      <c r="G411" s="23" t="s">
        <v>10</v>
      </c>
      <c r="H411" s="59" t="str">
        <f>G411</f>
        <v>H</v>
      </c>
      <c r="I411" s="7" t="s">
        <v>1777</v>
      </c>
      <c r="J411" s="15" t="s">
        <v>1627</v>
      </c>
      <c r="K411" s="27" t="s">
        <v>215</v>
      </c>
      <c r="L411" s="15" t="s">
        <v>216</v>
      </c>
      <c r="M411" s="17">
        <v>150000</v>
      </c>
      <c r="N411" s="17"/>
      <c r="O411" s="82">
        <v>150000</v>
      </c>
      <c r="P411" s="82">
        <f t="shared" si="28"/>
        <v>12587529.710000001</v>
      </c>
      <c r="Q411" s="7"/>
    </row>
    <row r="412" spans="1:18" ht="54.95" customHeight="1" x14ac:dyDescent="0.2">
      <c r="A412" s="9">
        <v>410</v>
      </c>
      <c r="B412" s="62">
        <v>35</v>
      </c>
      <c r="C412" s="63" t="s">
        <v>213</v>
      </c>
      <c r="D412" s="64" t="s">
        <v>1632</v>
      </c>
      <c r="E412" s="121" t="s">
        <v>10</v>
      </c>
      <c r="F412" s="121" t="s">
        <v>10</v>
      </c>
      <c r="G412" s="121"/>
      <c r="H412" s="121"/>
      <c r="I412" s="7" t="s">
        <v>1776</v>
      </c>
      <c r="J412" s="63" t="s">
        <v>1628</v>
      </c>
      <c r="K412" s="63" t="s">
        <v>1511</v>
      </c>
      <c r="L412" s="63" t="s">
        <v>1512</v>
      </c>
      <c r="M412" s="65">
        <v>80000</v>
      </c>
      <c r="N412" s="65">
        <v>80000</v>
      </c>
      <c r="O412" s="82">
        <v>0</v>
      </c>
      <c r="P412" s="82">
        <f t="shared" si="28"/>
        <v>12587529.710000001</v>
      </c>
      <c r="Q412" s="40"/>
      <c r="R412" s="6" t="s">
        <v>1918</v>
      </c>
    </row>
    <row r="413" spans="1:18" ht="54.95" customHeight="1" x14ac:dyDescent="0.2">
      <c r="A413" s="9">
        <v>411</v>
      </c>
      <c r="B413" s="62">
        <v>35</v>
      </c>
      <c r="C413" s="63" t="s">
        <v>213</v>
      </c>
      <c r="D413" s="64" t="s">
        <v>1632</v>
      </c>
      <c r="E413" s="121" t="s">
        <v>10</v>
      </c>
      <c r="F413" s="121" t="s">
        <v>10</v>
      </c>
      <c r="G413" s="121"/>
      <c r="H413" s="121"/>
      <c r="I413" s="7" t="s">
        <v>1776</v>
      </c>
      <c r="J413" s="63" t="s">
        <v>1629</v>
      </c>
      <c r="K413" s="63" t="s">
        <v>1513</v>
      </c>
      <c r="L413" s="63" t="s">
        <v>1514</v>
      </c>
      <c r="M413" s="65">
        <v>120000</v>
      </c>
      <c r="N413" s="65">
        <v>120000</v>
      </c>
      <c r="O413" s="82">
        <v>0</v>
      </c>
      <c r="P413" s="82">
        <f t="shared" si="28"/>
        <v>12587529.710000001</v>
      </c>
      <c r="Q413" s="40"/>
      <c r="R413" s="6" t="s">
        <v>1918</v>
      </c>
    </row>
    <row r="414" spans="1:18" ht="54.95" customHeight="1" x14ac:dyDescent="0.2">
      <c r="A414" s="9">
        <v>412</v>
      </c>
      <c r="B414" s="62">
        <v>35</v>
      </c>
      <c r="C414" s="63" t="s">
        <v>213</v>
      </c>
      <c r="D414" s="64" t="s">
        <v>1632</v>
      </c>
      <c r="E414" s="121" t="s">
        <v>10</v>
      </c>
      <c r="F414" s="121" t="s">
        <v>10</v>
      </c>
      <c r="G414" s="121"/>
      <c r="H414" s="121"/>
      <c r="I414" s="7" t="s">
        <v>1776</v>
      </c>
      <c r="J414" s="63" t="s">
        <v>1626</v>
      </c>
      <c r="K414" s="63" t="s">
        <v>1501</v>
      </c>
      <c r="L414" s="63" t="s">
        <v>1502</v>
      </c>
      <c r="M414" s="65">
        <v>70000</v>
      </c>
      <c r="N414" s="65">
        <v>70000</v>
      </c>
      <c r="O414" s="82">
        <v>0</v>
      </c>
      <c r="P414" s="82">
        <f t="shared" si="28"/>
        <v>12587529.710000001</v>
      </c>
      <c r="Q414" s="40"/>
      <c r="R414" s="6" t="s">
        <v>1918</v>
      </c>
    </row>
    <row r="415" spans="1:18" ht="54.95" customHeight="1" x14ac:dyDescent="0.2">
      <c r="A415" s="9">
        <v>413</v>
      </c>
      <c r="B415" s="62">
        <v>35</v>
      </c>
      <c r="C415" s="63" t="s">
        <v>213</v>
      </c>
      <c r="D415" s="64" t="s">
        <v>1632</v>
      </c>
      <c r="E415" s="121" t="s">
        <v>10</v>
      </c>
      <c r="F415" s="121" t="s">
        <v>3</v>
      </c>
      <c r="G415" s="121"/>
      <c r="H415" s="121"/>
      <c r="I415" s="7" t="s">
        <v>1776</v>
      </c>
      <c r="J415" s="63" t="s">
        <v>1630</v>
      </c>
      <c r="K415" s="63" t="s">
        <v>1509</v>
      </c>
      <c r="L415" s="63" t="s">
        <v>1560</v>
      </c>
      <c r="M415" s="65">
        <v>120000</v>
      </c>
      <c r="N415" s="65">
        <v>120000</v>
      </c>
      <c r="O415" s="82">
        <v>0</v>
      </c>
      <c r="P415" s="82">
        <f t="shared" si="28"/>
        <v>12587529.710000001</v>
      </c>
      <c r="Q415" s="40"/>
      <c r="R415" s="6" t="s">
        <v>1918</v>
      </c>
    </row>
    <row r="416" spans="1:18" ht="54.95" customHeight="1" x14ac:dyDescent="0.2">
      <c r="A416" s="9">
        <v>414</v>
      </c>
      <c r="B416" s="62">
        <v>35</v>
      </c>
      <c r="C416" s="63" t="s">
        <v>213</v>
      </c>
      <c r="D416" s="64" t="s">
        <v>1632</v>
      </c>
      <c r="E416" s="121" t="s">
        <v>2</v>
      </c>
      <c r="F416" s="121" t="s">
        <v>2</v>
      </c>
      <c r="G416" s="121"/>
      <c r="H416" s="121"/>
      <c r="I416" s="7" t="s">
        <v>1776</v>
      </c>
      <c r="J416" s="63" t="s">
        <v>1625</v>
      </c>
      <c r="K416" s="63" t="s">
        <v>1521</v>
      </c>
      <c r="L416" s="63" t="s">
        <v>1522</v>
      </c>
      <c r="M416" s="65">
        <v>280000</v>
      </c>
      <c r="N416" s="65">
        <v>280000</v>
      </c>
      <c r="O416" s="82">
        <v>0</v>
      </c>
      <c r="P416" s="82">
        <f t="shared" si="28"/>
        <v>12587529.710000001</v>
      </c>
      <c r="Q416" s="40"/>
      <c r="R416" s="6" t="s">
        <v>1918</v>
      </c>
    </row>
    <row r="417" spans="1:18" ht="54.95" customHeight="1" x14ac:dyDescent="0.2">
      <c r="A417" s="9">
        <v>415</v>
      </c>
      <c r="B417" s="79">
        <v>35</v>
      </c>
      <c r="C417" s="15" t="s">
        <v>218</v>
      </c>
      <c r="D417" s="25" t="s">
        <v>9</v>
      </c>
      <c r="E417" s="56" t="s">
        <v>10</v>
      </c>
      <c r="F417" s="56" t="s">
        <v>10</v>
      </c>
      <c r="G417" s="59" t="str">
        <f>F417</f>
        <v>H</v>
      </c>
      <c r="H417" s="59" t="str">
        <f>G417</f>
        <v>H</v>
      </c>
      <c r="I417" s="7" t="s">
        <v>1779</v>
      </c>
      <c r="J417" s="27" t="s">
        <v>219</v>
      </c>
      <c r="K417" s="27" t="s">
        <v>220</v>
      </c>
      <c r="L417" s="27" t="s">
        <v>221</v>
      </c>
      <c r="M417" s="17">
        <v>10000</v>
      </c>
      <c r="N417" s="17"/>
      <c r="O417" s="82">
        <f>M417</f>
        <v>10000</v>
      </c>
      <c r="P417" s="82">
        <f t="shared" si="28"/>
        <v>12597529.710000001</v>
      </c>
      <c r="Q417" s="82"/>
      <c r="R417" s="3" t="s">
        <v>1908</v>
      </c>
    </row>
    <row r="418" spans="1:18" ht="54.95" customHeight="1" x14ac:dyDescent="0.2">
      <c r="A418" s="9">
        <v>416</v>
      </c>
      <c r="B418" s="62">
        <v>35</v>
      </c>
      <c r="C418" s="63" t="s">
        <v>218</v>
      </c>
      <c r="D418" s="64" t="s">
        <v>1632</v>
      </c>
      <c r="E418" s="121" t="s">
        <v>10</v>
      </c>
      <c r="F418" s="121" t="s">
        <v>10</v>
      </c>
      <c r="G418" s="121"/>
      <c r="H418" s="121"/>
      <c r="I418" s="7" t="s">
        <v>1778</v>
      </c>
      <c r="J418" s="63" t="s">
        <v>1515</v>
      </c>
      <c r="K418" s="63" t="s">
        <v>1516</v>
      </c>
      <c r="L418" s="63" t="s">
        <v>1517</v>
      </c>
      <c r="M418" s="65">
        <v>100000</v>
      </c>
      <c r="N418" s="65">
        <v>100000</v>
      </c>
      <c r="O418" s="82">
        <v>0</v>
      </c>
      <c r="P418" s="82">
        <f t="shared" si="28"/>
        <v>12597529.710000001</v>
      </c>
      <c r="Q418" s="40"/>
      <c r="R418" s="6" t="s">
        <v>1918</v>
      </c>
    </row>
    <row r="419" spans="1:18" ht="54.95" customHeight="1" x14ac:dyDescent="0.2">
      <c r="A419" s="9">
        <v>417</v>
      </c>
      <c r="B419" s="62">
        <v>35</v>
      </c>
      <c r="C419" s="63" t="s">
        <v>218</v>
      </c>
      <c r="D419" s="64" t="s">
        <v>1285</v>
      </c>
      <c r="E419" s="121" t="s">
        <v>2</v>
      </c>
      <c r="F419" s="121" t="s">
        <v>3</v>
      </c>
      <c r="G419" s="121" t="s">
        <v>3</v>
      </c>
      <c r="H419" s="121" t="s">
        <v>3</v>
      </c>
      <c r="I419" s="7" t="s">
        <v>1778</v>
      </c>
      <c r="J419" s="63" t="s">
        <v>1537</v>
      </c>
      <c r="K419" s="34" t="s">
        <v>1538</v>
      </c>
      <c r="L419" s="34" t="s">
        <v>1539</v>
      </c>
      <c r="M419" s="65">
        <v>18500</v>
      </c>
      <c r="N419" s="65">
        <v>18500</v>
      </c>
      <c r="O419" s="82">
        <v>0</v>
      </c>
      <c r="P419" s="82">
        <f t="shared" si="28"/>
        <v>12597529.710000001</v>
      </c>
    </row>
    <row r="420" spans="1:18" ht="54.95" customHeight="1" x14ac:dyDescent="0.2">
      <c r="A420" s="9">
        <v>418</v>
      </c>
      <c r="B420" s="62">
        <v>35</v>
      </c>
      <c r="C420" s="68" t="s">
        <v>222</v>
      </c>
      <c r="D420" s="68" t="s">
        <v>1339</v>
      </c>
      <c r="E420" s="121" t="s">
        <v>10</v>
      </c>
      <c r="F420" s="121" t="s">
        <v>10</v>
      </c>
      <c r="G420" s="121" t="s">
        <v>10</v>
      </c>
      <c r="H420" s="121" t="s">
        <v>2</v>
      </c>
      <c r="I420" s="7" t="s">
        <v>1780</v>
      </c>
      <c r="J420" s="63" t="s">
        <v>1518</v>
      </c>
      <c r="K420" s="34" t="s">
        <v>1519</v>
      </c>
      <c r="L420" s="34" t="s">
        <v>1520</v>
      </c>
      <c r="M420" s="65">
        <v>120000</v>
      </c>
      <c r="N420" s="65">
        <v>120000</v>
      </c>
      <c r="O420" s="82">
        <v>0</v>
      </c>
      <c r="P420" s="82">
        <f t="shared" si="28"/>
        <v>12597529.710000001</v>
      </c>
      <c r="R420" s="6" t="s">
        <v>1619</v>
      </c>
    </row>
    <row r="421" spans="1:18" ht="54.95" customHeight="1" x14ac:dyDescent="0.2">
      <c r="A421" s="9">
        <v>419</v>
      </c>
      <c r="B421" s="79">
        <v>35</v>
      </c>
      <c r="C421" s="15" t="s">
        <v>222</v>
      </c>
      <c r="D421" s="25" t="s">
        <v>9</v>
      </c>
      <c r="E421" s="56" t="s">
        <v>10</v>
      </c>
      <c r="F421" s="56" t="s">
        <v>2</v>
      </c>
      <c r="G421" s="59" t="str">
        <f>F421</f>
        <v>M</v>
      </c>
      <c r="H421" s="59" t="str">
        <f>G421</f>
        <v>M</v>
      </c>
      <c r="I421" s="7" t="s">
        <v>1781</v>
      </c>
      <c r="J421" s="60" t="s">
        <v>223</v>
      </c>
      <c r="K421" s="60" t="s">
        <v>224</v>
      </c>
      <c r="L421" s="60" t="s">
        <v>225</v>
      </c>
      <c r="M421" s="17">
        <v>6000</v>
      </c>
      <c r="N421" s="17"/>
      <c r="O421" s="82">
        <f>M421</f>
        <v>6000</v>
      </c>
      <c r="P421" s="82">
        <f t="shared" si="28"/>
        <v>12603529.710000001</v>
      </c>
      <c r="Q421" s="82"/>
    </row>
    <row r="422" spans="1:18" ht="54.95" customHeight="1" x14ac:dyDescent="0.2">
      <c r="A422" s="9">
        <v>420</v>
      </c>
      <c r="B422" s="62">
        <v>35</v>
      </c>
      <c r="C422" s="63" t="s">
        <v>222</v>
      </c>
      <c r="D422" s="64" t="s">
        <v>1285</v>
      </c>
      <c r="E422" s="121" t="s">
        <v>10</v>
      </c>
      <c r="F422" s="121" t="s">
        <v>3</v>
      </c>
      <c r="G422" s="121" t="s">
        <v>3</v>
      </c>
      <c r="H422" s="121" t="s">
        <v>3</v>
      </c>
      <c r="I422" s="7" t="s">
        <v>1780</v>
      </c>
      <c r="J422" s="63" t="s">
        <v>1540</v>
      </c>
      <c r="K422" s="63" t="s">
        <v>1541</v>
      </c>
      <c r="L422" s="63" t="s">
        <v>1542</v>
      </c>
      <c r="M422" s="65">
        <v>75000</v>
      </c>
      <c r="N422" s="65">
        <v>75000</v>
      </c>
      <c r="O422" s="82">
        <v>0</v>
      </c>
      <c r="P422" s="82">
        <f t="shared" si="28"/>
        <v>12603529.710000001</v>
      </c>
    </row>
    <row r="423" spans="1:18" ht="54.95" customHeight="1" x14ac:dyDescent="0.2">
      <c r="A423" s="9">
        <v>421</v>
      </c>
      <c r="B423" s="79">
        <v>35</v>
      </c>
      <c r="C423" s="15" t="s">
        <v>226</v>
      </c>
      <c r="D423" s="15" t="s">
        <v>17</v>
      </c>
      <c r="E423" s="59" t="s">
        <v>10</v>
      </c>
      <c r="F423" s="59" t="s">
        <v>10</v>
      </c>
      <c r="G423" s="23" t="s">
        <v>10</v>
      </c>
      <c r="H423" s="59" t="str">
        <f>G423</f>
        <v>H</v>
      </c>
      <c r="I423" s="7" t="s">
        <v>1786</v>
      </c>
      <c r="J423" s="15" t="s">
        <v>690</v>
      </c>
      <c r="K423" s="15" t="s">
        <v>691</v>
      </c>
      <c r="L423" s="15" t="s">
        <v>692</v>
      </c>
      <c r="M423" s="17">
        <v>20000</v>
      </c>
      <c r="N423" s="17"/>
      <c r="O423" s="82">
        <v>20000</v>
      </c>
      <c r="P423" s="82">
        <f t="shared" si="28"/>
        <v>12623529.710000001</v>
      </c>
      <c r="Q423" s="7"/>
    </row>
    <row r="424" spans="1:18" ht="54.95" customHeight="1" x14ac:dyDescent="0.2">
      <c r="A424" s="9">
        <v>422</v>
      </c>
      <c r="B424" s="79">
        <v>35</v>
      </c>
      <c r="C424" s="15" t="s">
        <v>226</v>
      </c>
      <c r="D424" s="15" t="s">
        <v>17</v>
      </c>
      <c r="E424" s="59" t="s">
        <v>10</v>
      </c>
      <c r="F424" s="59" t="s">
        <v>10</v>
      </c>
      <c r="G424" s="23" t="s">
        <v>10</v>
      </c>
      <c r="H424" s="59" t="str">
        <f>G424</f>
        <v>H</v>
      </c>
      <c r="I424" s="7" t="s">
        <v>1785</v>
      </c>
      <c r="J424" s="15" t="s">
        <v>227</v>
      </c>
      <c r="K424" s="55" t="s">
        <v>228</v>
      </c>
      <c r="L424" s="15" t="s">
        <v>229</v>
      </c>
      <c r="M424" s="17">
        <v>10000</v>
      </c>
      <c r="N424" s="17"/>
      <c r="O424" s="82">
        <v>10000</v>
      </c>
      <c r="P424" s="82">
        <f t="shared" si="28"/>
        <v>12633529.710000001</v>
      </c>
      <c r="Q424" s="7"/>
    </row>
    <row r="425" spans="1:18" ht="54.95" customHeight="1" x14ac:dyDescent="0.2">
      <c r="A425" s="9">
        <v>423</v>
      </c>
      <c r="B425" s="79">
        <v>35</v>
      </c>
      <c r="C425" s="15" t="s">
        <v>226</v>
      </c>
      <c r="D425" s="15" t="s">
        <v>1618</v>
      </c>
      <c r="E425" s="113" t="s">
        <v>10</v>
      </c>
      <c r="F425" s="113" t="s">
        <v>10</v>
      </c>
      <c r="G425" s="108" t="s">
        <v>10</v>
      </c>
      <c r="H425" s="110" t="s">
        <v>10</v>
      </c>
      <c r="I425" s="7" t="s">
        <v>1785</v>
      </c>
      <c r="J425" s="15" t="s">
        <v>693</v>
      </c>
      <c r="K425" s="15" t="s">
        <v>694</v>
      </c>
      <c r="L425" s="15" t="s">
        <v>695</v>
      </c>
      <c r="M425" s="17">
        <v>4000</v>
      </c>
      <c r="N425" s="17"/>
      <c r="O425" s="82">
        <f t="shared" ref="O425:O431" si="31">M425</f>
        <v>4000</v>
      </c>
      <c r="P425" s="82">
        <f t="shared" si="28"/>
        <v>12637529.710000001</v>
      </c>
      <c r="Q425" s="7"/>
    </row>
    <row r="426" spans="1:18" ht="54.95" customHeight="1" x14ac:dyDescent="0.2">
      <c r="A426" s="9">
        <v>424</v>
      </c>
      <c r="B426" s="62">
        <v>35</v>
      </c>
      <c r="C426" s="63" t="s">
        <v>226</v>
      </c>
      <c r="D426" s="64" t="s">
        <v>1285</v>
      </c>
      <c r="E426" s="121" t="s">
        <v>10</v>
      </c>
      <c r="F426" s="121" t="s">
        <v>2</v>
      </c>
      <c r="G426" s="121" t="s">
        <v>2</v>
      </c>
      <c r="H426" s="121" t="s">
        <v>2</v>
      </c>
      <c r="I426" s="7" t="s">
        <v>1784</v>
      </c>
      <c r="J426" s="63" t="s">
        <v>1523</v>
      </c>
      <c r="K426" s="63" t="s">
        <v>1524</v>
      </c>
      <c r="L426" s="68" t="s">
        <v>1525</v>
      </c>
      <c r="M426" s="65">
        <v>75000</v>
      </c>
      <c r="N426" s="65"/>
      <c r="O426" s="82">
        <f t="shared" si="31"/>
        <v>75000</v>
      </c>
      <c r="P426" s="82">
        <f t="shared" si="28"/>
        <v>12712529.710000001</v>
      </c>
    </row>
    <row r="427" spans="1:18" ht="54.95" customHeight="1" x14ac:dyDescent="0.2">
      <c r="A427" s="9">
        <v>425</v>
      </c>
      <c r="B427" s="79">
        <v>35</v>
      </c>
      <c r="C427" s="15" t="s">
        <v>226</v>
      </c>
      <c r="D427" s="15" t="s">
        <v>89</v>
      </c>
      <c r="E427" s="59" t="s">
        <v>10</v>
      </c>
      <c r="F427" s="59" t="s">
        <v>2</v>
      </c>
      <c r="G427" s="26" t="str">
        <f>F427</f>
        <v>M</v>
      </c>
      <c r="H427" s="26" t="str">
        <f>G427</f>
        <v>M</v>
      </c>
      <c r="I427" s="7" t="s">
        <v>1785</v>
      </c>
      <c r="J427" s="15" t="s">
        <v>236</v>
      </c>
      <c r="K427" s="15" t="s">
        <v>237</v>
      </c>
      <c r="L427" s="15" t="s">
        <v>238</v>
      </c>
      <c r="M427" s="17">
        <v>9500</v>
      </c>
      <c r="N427" s="17"/>
      <c r="O427" s="18">
        <f t="shared" si="31"/>
        <v>9500</v>
      </c>
      <c r="P427" s="82">
        <f t="shared" si="28"/>
        <v>12722029.710000001</v>
      </c>
      <c r="Q427" s="40"/>
    </row>
    <row r="428" spans="1:18" ht="54.95" customHeight="1" x14ac:dyDescent="0.2">
      <c r="A428" s="9">
        <v>426</v>
      </c>
      <c r="B428" s="62">
        <v>35</v>
      </c>
      <c r="C428" s="63" t="s">
        <v>226</v>
      </c>
      <c r="D428" s="64" t="s">
        <v>1285</v>
      </c>
      <c r="E428" s="121" t="s">
        <v>10</v>
      </c>
      <c r="F428" s="121" t="s">
        <v>3</v>
      </c>
      <c r="G428" s="121" t="s">
        <v>3</v>
      </c>
      <c r="H428" s="121" t="s">
        <v>3</v>
      </c>
      <c r="I428" s="7" t="s">
        <v>1782</v>
      </c>
      <c r="J428" s="63" t="s">
        <v>1543</v>
      </c>
      <c r="K428" s="63" t="s">
        <v>1544</v>
      </c>
      <c r="L428" s="35" t="s">
        <v>1545</v>
      </c>
      <c r="M428" s="65">
        <v>75000</v>
      </c>
      <c r="N428" s="65"/>
      <c r="O428" s="82">
        <f t="shared" si="31"/>
        <v>75000</v>
      </c>
      <c r="P428" s="82">
        <f t="shared" si="28"/>
        <v>12797029.710000001</v>
      </c>
    </row>
    <row r="429" spans="1:18" ht="54.95" customHeight="1" x14ac:dyDescent="0.2">
      <c r="A429" s="9">
        <v>427</v>
      </c>
      <c r="B429" s="79">
        <v>35</v>
      </c>
      <c r="C429" s="15" t="s">
        <v>226</v>
      </c>
      <c r="D429" s="15" t="s">
        <v>1618</v>
      </c>
      <c r="E429" s="113" t="s">
        <v>2</v>
      </c>
      <c r="F429" s="113" t="s">
        <v>2</v>
      </c>
      <c r="G429" s="116" t="str">
        <f>F429</f>
        <v>M</v>
      </c>
      <c r="H429" s="116" t="str">
        <f>G429</f>
        <v>M</v>
      </c>
      <c r="I429" s="7" t="s">
        <v>1785</v>
      </c>
      <c r="J429" s="15" t="s">
        <v>230</v>
      </c>
      <c r="K429" s="15" t="s">
        <v>231</v>
      </c>
      <c r="L429" s="15" t="s">
        <v>232</v>
      </c>
      <c r="M429" s="17">
        <v>2138.61</v>
      </c>
      <c r="N429" s="17"/>
      <c r="O429" s="82">
        <f t="shared" si="31"/>
        <v>2138.61</v>
      </c>
      <c r="P429" s="82">
        <f t="shared" si="28"/>
        <v>12799168.32</v>
      </c>
      <c r="Q429" s="7"/>
    </row>
    <row r="430" spans="1:18" ht="54.95" customHeight="1" x14ac:dyDescent="0.2">
      <c r="A430" s="9">
        <v>428</v>
      </c>
      <c r="B430" s="79">
        <v>35</v>
      </c>
      <c r="C430" s="15" t="s">
        <v>226</v>
      </c>
      <c r="D430" s="15" t="s">
        <v>1618</v>
      </c>
      <c r="E430" s="113" t="s">
        <v>2</v>
      </c>
      <c r="F430" s="113" t="s">
        <v>3</v>
      </c>
      <c r="G430" s="116" t="str">
        <f>F430</f>
        <v>L</v>
      </c>
      <c r="H430" s="116" t="str">
        <f>G430</f>
        <v>L</v>
      </c>
      <c r="I430" s="7" t="s">
        <v>1785</v>
      </c>
      <c r="J430" s="15" t="s">
        <v>233</v>
      </c>
      <c r="K430" s="15" t="s">
        <v>234</v>
      </c>
      <c r="L430" s="15" t="s">
        <v>235</v>
      </c>
      <c r="M430" s="17">
        <v>10000</v>
      </c>
      <c r="N430" s="17"/>
      <c r="O430" s="82">
        <f t="shared" si="31"/>
        <v>10000</v>
      </c>
      <c r="P430" s="82">
        <f t="shared" si="28"/>
        <v>12809168.32</v>
      </c>
      <c r="Q430" s="7"/>
    </row>
    <row r="431" spans="1:18" ht="54.95" customHeight="1" x14ac:dyDescent="0.2">
      <c r="A431" s="9">
        <v>429</v>
      </c>
      <c r="B431" s="62">
        <v>35</v>
      </c>
      <c r="C431" s="63" t="s">
        <v>226</v>
      </c>
      <c r="D431" s="64" t="s">
        <v>1285</v>
      </c>
      <c r="E431" s="121" t="s">
        <v>3</v>
      </c>
      <c r="F431" s="121" t="s">
        <v>3</v>
      </c>
      <c r="G431" s="121" t="s">
        <v>3</v>
      </c>
      <c r="H431" s="121" t="s">
        <v>3</v>
      </c>
      <c r="I431" s="7" t="s">
        <v>1783</v>
      </c>
      <c r="J431" s="63" t="s">
        <v>1546</v>
      </c>
      <c r="K431" s="63" t="s">
        <v>1547</v>
      </c>
      <c r="L431" s="34" t="s">
        <v>1548</v>
      </c>
      <c r="M431" s="65">
        <v>70000</v>
      </c>
      <c r="N431" s="65"/>
      <c r="O431" s="82">
        <f t="shared" si="31"/>
        <v>70000</v>
      </c>
      <c r="P431" s="82">
        <f t="shared" si="28"/>
        <v>12879168.32</v>
      </c>
    </row>
    <row r="432" spans="1:18" ht="54.95" customHeight="1" x14ac:dyDescent="0.2">
      <c r="A432" s="9">
        <v>430</v>
      </c>
      <c r="B432" s="62">
        <v>35</v>
      </c>
      <c r="C432" s="63" t="s">
        <v>1549</v>
      </c>
      <c r="D432" s="64" t="s">
        <v>1285</v>
      </c>
      <c r="E432" s="121" t="s">
        <v>3</v>
      </c>
      <c r="F432" s="121" t="s">
        <v>3</v>
      </c>
      <c r="G432" s="121" t="s">
        <v>3</v>
      </c>
      <c r="H432" s="121" t="s">
        <v>3</v>
      </c>
      <c r="I432" s="7" t="s">
        <v>1787</v>
      </c>
      <c r="J432" s="63" t="s">
        <v>1550</v>
      </c>
      <c r="K432" s="63" t="s">
        <v>1551</v>
      </c>
      <c r="L432" s="63" t="s">
        <v>1552</v>
      </c>
      <c r="M432" s="65">
        <v>90000</v>
      </c>
      <c r="N432" s="65">
        <v>90000</v>
      </c>
      <c r="O432" s="82">
        <v>0</v>
      </c>
      <c r="P432" s="82">
        <f t="shared" si="28"/>
        <v>12879168.32</v>
      </c>
    </row>
    <row r="433" spans="1:18" ht="54.95" customHeight="1" x14ac:dyDescent="0.2">
      <c r="A433" s="9">
        <v>431</v>
      </c>
      <c r="B433" s="13">
        <v>35</v>
      </c>
      <c r="C433" s="14" t="s">
        <v>1201</v>
      </c>
      <c r="D433" s="15" t="s">
        <v>9</v>
      </c>
      <c r="E433" s="16" t="s">
        <v>10</v>
      </c>
      <c r="F433" s="16" t="s">
        <v>10</v>
      </c>
      <c r="G433" s="59" t="str">
        <f>F433</f>
        <v>H</v>
      </c>
      <c r="H433" s="59" t="str">
        <f>G433</f>
        <v>H</v>
      </c>
      <c r="I433" s="7" t="s">
        <v>1637</v>
      </c>
      <c r="J433" s="15" t="s">
        <v>1202</v>
      </c>
      <c r="K433" s="14" t="s">
        <v>1225</v>
      </c>
      <c r="L433" s="19" t="s">
        <v>1226</v>
      </c>
      <c r="M433" s="51">
        <v>130000</v>
      </c>
      <c r="N433" s="51"/>
      <c r="O433" s="82">
        <v>0</v>
      </c>
      <c r="P433" s="82">
        <f t="shared" si="28"/>
        <v>12879168.32</v>
      </c>
      <c r="Q433" s="82"/>
      <c r="R433" s="30" t="s">
        <v>1887</v>
      </c>
    </row>
    <row r="434" spans="1:18" ht="54.95" customHeight="1" x14ac:dyDescent="0.2">
      <c r="A434" s="9">
        <v>432</v>
      </c>
      <c r="B434" s="62">
        <v>35</v>
      </c>
      <c r="C434" s="63" t="s">
        <v>1503</v>
      </c>
      <c r="D434" s="64" t="s">
        <v>1632</v>
      </c>
      <c r="E434" s="121" t="s">
        <v>10</v>
      </c>
      <c r="F434" s="121" t="s">
        <v>10</v>
      </c>
      <c r="G434" s="121"/>
      <c r="H434" s="121"/>
      <c r="I434" s="7" t="s">
        <v>1788</v>
      </c>
      <c r="J434" s="63" t="s">
        <v>1504</v>
      </c>
      <c r="K434" s="63" t="s">
        <v>1505</v>
      </c>
      <c r="L434" s="63" t="s">
        <v>1506</v>
      </c>
      <c r="M434" s="65">
        <v>80000</v>
      </c>
      <c r="N434" s="65">
        <v>80000</v>
      </c>
      <c r="O434" s="82">
        <v>0</v>
      </c>
      <c r="P434" s="82">
        <f t="shared" si="28"/>
        <v>12879168.32</v>
      </c>
      <c r="Q434" s="40"/>
      <c r="R434" s="6" t="s">
        <v>1918</v>
      </c>
    </row>
    <row r="435" spans="1:18" ht="54.95" customHeight="1" x14ac:dyDescent="0.2">
      <c r="A435" s="9">
        <v>433</v>
      </c>
      <c r="B435" s="79">
        <v>35</v>
      </c>
      <c r="C435" s="15" t="s">
        <v>239</v>
      </c>
      <c r="D435" s="15" t="s">
        <v>17</v>
      </c>
      <c r="E435" s="59" t="s">
        <v>10</v>
      </c>
      <c r="F435" s="59" t="s">
        <v>10</v>
      </c>
      <c r="G435" s="23" t="s">
        <v>10</v>
      </c>
      <c r="H435" s="59" t="str">
        <f>G435</f>
        <v>H</v>
      </c>
      <c r="I435" s="7" t="s">
        <v>1790</v>
      </c>
      <c r="J435" s="15" t="s">
        <v>240</v>
      </c>
      <c r="K435" s="15" t="s">
        <v>241</v>
      </c>
      <c r="L435" s="15" t="s">
        <v>242</v>
      </c>
      <c r="M435" s="17">
        <v>15000</v>
      </c>
      <c r="N435" s="17"/>
      <c r="O435" s="82">
        <v>15000</v>
      </c>
      <c r="P435" s="82">
        <f t="shared" si="28"/>
        <v>12894168.32</v>
      </c>
      <c r="Q435" s="7"/>
      <c r="R435" s="6" t="s">
        <v>1893</v>
      </c>
    </row>
    <row r="436" spans="1:18" ht="54.95" customHeight="1" x14ac:dyDescent="0.2">
      <c r="A436" s="9">
        <v>434</v>
      </c>
      <c r="B436" s="79">
        <v>35</v>
      </c>
      <c r="C436" s="15" t="s">
        <v>239</v>
      </c>
      <c r="D436" s="15" t="s">
        <v>9</v>
      </c>
      <c r="E436" s="59" t="s">
        <v>2</v>
      </c>
      <c r="F436" s="59" t="s">
        <v>2</v>
      </c>
      <c r="G436" s="59" t="str">
        <f>F436</f>
        <v>M</v>
      </c>
      <c r="H436" s="59" t="str">
        <f>G436</f>
        <v>M</v>
      </c>
      <c r="I436" s="7" t="s">
        <v>1789</v>
      </c>
      <c r="J436" s="15" t="s">
        <v>243</v>
      </c>
      <c r="K436" s="15" t="s">
        <v>244</v>
      </c>
      <c r="L436" s="15" t="s">
        <v>245</v>
      </c>
      <c r="M436" s="17">
        <v>50000</v>
      </c>
      <c r="N436" s="17"/>
      <c r="O436" s="82">
        <v>0</v>
      </c>
      <c r="P436" s="82">
        <f t="shared" si="28"/>
        <v>12894168.32</v>
      </c>
      <c r="Q436" s="82"/>
      <c r="R436" s="6" t="s">
        <v>1890</v>
      </c>
    </row>
    <row r="437" spans="1:18" ht="54.95" customHeight="1" x14ac:dyDescent="0.2">
      <c r="A437" s="9">
        <v>435</v>
      </c>
      <c r="B437" s="62">
        <v>35</v>
      </c>
      <c r="C437" s="63" t="s">
        <v>1553</v>
      </c>
      <c r="D437" s="64" t="s">
        <v>1285</v>
      </c>
      <c r="E437" s="121" t="s">
        <v>2</v>
      </c>
      <c r="F437" s="121" t="s">
        <v>3</v>
      </c>
      <c r="G437" s="121" t="s">
        <v>3</v>
      </c>
      <c r="H437" s="121" t="s">
        <v>3</v>
      </c>
      <c r="I437" s="7" t="s">
        <v>1791</v>
      </c>
      <c r="J437" s="63" t="s">
        <v>1554</v>
      </c>
      <c r="K437" s="63" t="s">
        <v>1555</v>
      </c>
      <c r="L437" s="63" t="s">
        <v>1556</v>
      </c>
      <c r="M437" s="65">
        <v>35000</v>
      </c>
      <c r="N437" s="65"/>
      <c r="O437" s="82">
        <f>M437</f>
        <v>35000</v>
      </c>
      <c r="P437" s="82">
        <f t="shared" si="28"/>
        <v>12929168.32</v>
      </c>
    </row>
    <row r="438" spans="1:18" ht="54.95" customHeight="1" x14ac:dyDescent="0.2">
      <c r="A438" s="9">
        <v>436</v>
      </c>
      <c r="B438" s="79">
        <v>35</v>
      </c>
      <c r="C438" s="15" t="s">
        <v>696</v>
      </c>
      <c r="D438" s="15" t="s">
        <v>9</v>
      </c>
      <c r="E438" s="59" t="s">
        <v>10</v>
      </c>
      <c r="F438" s="59" t="s">
        <v>10</v>
      </c>
      <c r="G438" s="59" t="str">
        <f>F438</f>
        <v>H</v>
      </c>
      <c r="H438" s="59" t="str">
        <f>G438</f>
        <v>H</v>
      </c>
      <c r="I438" s="7" t="s">
        <v>1792</v>
      </c>
      <c r="J438" s="15" t="s">
        <v>189</v>
      </c>
      <c r="K438" s="15" t="s">
        <v>190</v>
      </c>
      <c r="L438" s="15" t="s">
        <v>191</v>
      </c>
      <c r="M438" s="17">
        <v>9000</v>
      </c>
      <c r="N438" s="17"/>
      <c r="O438" s="82">
        <v>6000</v>
      </c>
      <c r="P438" s="82">
        <f t="shared" si="28"/>
        <v>12935168.32</v>
      </c>
      <c r="Q438" s="82"/>
      <c r="R438" s="3" t="s">
        <v>1904</v>
      </c>
    </row>
    <row r="439" spans="1:18" ht="54.95" customHeight="1" x14ac:dyDescent="0.2">
      <c r="A439" s="9">
        <v>437</v>
      </c>
      <c r="B439" s="79">
        <v>35</v>
      </c>
      <c r="C439" s="15" t="s">
        <v>696</v>
      </c>
      <c r="D439" s="15" t="s">
        <v>17</v>
      </c>
      <c r="E439" s="59" t="s">
        <v>10</v>
      </c>
      <c r="F439" s="59" t="s">
        <v>10</v>
      </c>
      <c r="G439" s="23" t="s">
        <v>10</v>
      </c>
      <c r="H439" s="59" t="str">
        <f>G439</f>
        <v>H</v>
      </c>
      <c r="I439" s="7" t="s">
        <v>1793</v>
      </c>
      <c r="J439" s="15" t="s">
        <v>697</v>
      </c>
      <c r="K439" s="15" t="s">
        <v>698</v>
      </c>
      <c r="L439" s="15" t="s">
        <v>195</v>
      </c>
      <c r="M439" s="17">
        <v>100000</v>
      </c>
      <c r="N439" s="17"/>
      <c r="O439" s="82">
        <v>100000</v>
      </c>
      <c r="P439" s="82">
        <f t="shared" si="28"/>
        <v>13035168.32</v>
      </c>
      <c r="Q439" s="7"/>
    </row>
    <row r="440" spans="1:18" ht="54.95" customHeight="1" x14ac:dyDescent="0.2">
      <c r="A440" s="9">
        <v>438</v>
      </c>
      <c r="B440" s="79">
        <v>35</v>
      </c>
      <c r="C440" s="15" t="s">
        <v>696</v>
      </c>
      <c r="D440" s="15" t="s">
        <v>17</v>
      </c>
      <c r="E440" s="59" t="s">
        <v>10</v>
      </c>
      <c r="F440" s="59" t="s">
        <v>2</v>
      </c>
      <c r="G440" s="26" t="s">
        <v>2</v>
      </c>
      <c r="H440" s="59" t="str">
        <f>G440</f>
        <v>M</v>
      </c>
      <c r="I440" s="7" t="s">
        <v>1793</v>
      </c>
      <c r="J440" s="15" t="s">
        <v>699</v>
      </c>
      <c r="K440" s="15" t="s">
        <v>700</v>
      </c>
      <c r="L440" s="15" t="s">
        <v>214</v>
      </c>
      <c r="M440" s="17">
        <v>75000</v>
      </c>
      <c r="N440" s="17"/>
      <c r="O440" s="82">
        <v>75000</v>
      </c>
      <c r="P440" s="82">
        <f t="shared" si="28"/>
        <v>13110168.32</v>
      </c>
      <c r="Q440" s="7"/>
    </row>
    <row r="441" spans="1:18" ht="54.95" customHeight="1" x14ac:dyDescent="0.2">
      <c r="A441" s="9">
        <v>439</v>
      </c>
      <c r="B441" s="79">
        <v>35</v>
      </c>
      <c r="C441" s="15" t="s">
        <v>696</v>
      </c>
      <c r="D441" s="15" t="s">
        <v>1618</v>
      </c>
      <c r="E441" s="113" t="s">
        <v>2</v>
      </c>
      <c r="F441" s="113" t="s">
        <v>2</v>
      </c>
      <c r="G441" s="116" t="str">
        <f>F441</f>
        <v>M</v>
      </c>
      <c r="H441" s="116" t="str">
        <f>G441</f>
        <v>M</v>
      </c>
      <c r="I441" s="7" t="s">
        <v>1793</v>
      </c>
      <c r="J441" s="15" t="s">
        <v>701</v>
      </c>
      <c r="K441" s="15" t="s">
        <v>702</v>
      </c>
      <c r="L441" s="15" t="s">
        <v>202</v>
      </c>
      <c r="M441" s="17">
        <v>50000</v>
      </c>
      <c r="N441" s="17"/>
      <c r="O441" s="82">
        <f>M441</f>
        <v>50000</v>
      </c>
      <c r="P441" s="82">
        <f t="shared" si="28"/>
        <v>13160168.32</v>
      </c>
      <c r="Q441" s="7"/>
    </row>
    <row r="442" spans="1:18" ht="54.95" customHeight="1" x14ac:dyDescent="0.2">
      <c r="A442" s="9">
        <v>440</v>
      </c>
      <c r="B442" s="79">
        <v>35</v>
      </c>
      <c r="C442" s="15" t="s">
        <v>696</v>
      </c>
      <c r="D442" s="15" t="s">
        <v>17</v>
      </c>
      <c r="E442" s="59" t="s">
        <v>2</v>
      </c>
      <c r="F442" s="59" t="s">
        <v>3</v>
      </c>
      <c r="G442" s="26" t="s">
        <v>3</v>
      </c>
      <c r="H442" s="59" t="str">
        <f>G442</f>
        <v>L</v>
      </c>
      <c r="I442" s="7" t="s">
        <v>1794</v>
      </c>
      <c r="J442" s="15" t="s">
        <v>186</v>
      </c>
      <c r="K442" s="15" t="s">
        <v>187</v>
      </c>
      <c r="L442" s="15" t="s">
        <v>188</v>
      </c>
      <c r="M442" s="17">
        <v>0</v>
      </c>
      <c r="N442" s="17"/>
      <c r="O442" s="82">
        <v>0</v>
      </c>
      <c r="P442" s="82">
        <f t="shared" si="28"/>
        <v>13160168.32</v>
      </c>
      <c r="Q442" s="7"/>
      <c r="R442" s="6" t="s">
        <v>1920</v>
      </c>
    </row>
    <row r="443" spans="1:18" ht="54.95" customHeight="1" x14ac:dyDescent="0.2">
      <c r="A443" s="9">
        <v>441</v>
      </c>
      <c r="B443" s="79">
        <v>35</v>
      </c>
      <c r="C443" s="15" t="s">
        <v>246</v>
      </c>
      <c r="D443" s="15" t="s">
        <v>9</v>
      </c>
      <c r="E443" s="59" t="s">
        <v>10</v>
      </c>
      <c r="F443" s="59" t="s">
        <v>10</v>
      </c>
      <c r="G443" s="59" t="str">
        <f>F443</f>
        <v>H</v>
      </c>
      <c r="H443" s="59" t="str">
        <f>G443</f>
        <v>H</v>
      </c>
      <c r="I443" s="7" t="s">
        <v>1795</v>
      </c>
      <c r="J443" s="15" t="s">
        <v>247</v>
      </c>
      <c r="K443" s="15" t="s">
        <v>193</v>
      </c>
      <c r="L443" s="15" t="s">
        <v>194</v>
      </c>
      <c r="M443" s="17">
        <v>30000</v>
      </c>
      <c r="N443" s="17"/>
      <c r="O443" s="82">
        <v>0</v>
      </c>
      <c r="P443" s="82">
        <f t="shared" si="28"/>
        <v>13160168.32</v>
      </c>
      <c r="Q443" s="82"/>
      <c r="R443" s="3" t="s">
        <v>1911</v>
      </c>
    </row>
    <row r="444" spans="1:18" ht="54.95" customHeight="1" x14ac:dyDescent="0.2">
      <c r="A444" s="9">
        <v>442</v>
      </c>
      <c r="B444" s="79">
        <v>35</v>
      </c>
      <c r="C444" s="15" t="s">
        <v>246</v>
      </c>
      <c r="D444" s="15" t="s">
        <v>1618</v>
      </c>
      <c r="E444" s="113" t="s">
        <v>10</v>
      </c>
      <c r="F444" s="113" t="s">
        <v>10</v>
      </c>
      <c r="G444" s="108" t="s">
        <v>10</v>
      </c>
      <c r="H444" s="110" t="s">
        <v>10</v>
      </c>
      <c r="I444" s="7" t="s">
        <v>1795</v>
      </c>
      <c r="J444" s="15" t="s">
        <v>248</v>
      </c>
      <c r="K444" s="15" t="s">
        <v>198</v>
      </c>
      <c r="L444" s="15" t="s">
        <v>199</v>
      </c>
      <c r="M444" s="17">
        <v>5000</v>
      </c>
      <c r="N444" s="17"/>
      <c r="O444" s="82">
        <f t="shared" ref="O444:O449" si="32">M444</f>
        <v>5000</v>
      </c>
      <c r="P444" s="82">
        <f t="shared" si="28"/>
        <v>13165168.32</v>
      </c>
      <c r="Q444" s="7"/>
    </row>
    <row r="445" spans="1:18" ht="54.95" customHeight="1" x14ac:dyDescent="0.2">
      <c r="A445" s="9">
        <v>443</v>
      </c>
      <c r="B445" s="79">
        <v>35</v>
      </c>
      <c r="C445" s="15" t="s">
        <v>246</v>
      </c>
      <c r="D445" s="15" t="s">
        <v>1618</v>
      </c>
      <c r="E445" s="113" t="s">
        <v>10</v>
      </c>
      <c r="F445" s="113" t="s">
        <v>10</v>
      </c>
      <c r="G445" s="111" t="s">
        <v>10</v>
      </c>
      <c r="H445" s="111" t="s">
        <v>10</v>
      </c>
      <c r="I445" s="7" t="s">
        <v>1795</v>
      </c>
      <c r="J445" s="15" t="s">
        <v>250</v>
      </c>
      <c r="K445" s="15" t="s">
        <v>251</v>
      </c>
      <c r="L445" s="15" t="s">
        <v>252</v>
      </c>
      <c r="M445" s="17">
        <v>12000</v>
      </c>
      <c r="N445" s="17"/>
      <c r="O445" s="82">
        <f t="shared" si="32"/>
        <v>12000</v>
      </c>
      <c r="P445" s="82">
        <f t="shared" si="28"/>
        <v>13177168.32</v>
      </c>
      <c r="Q445" s="7"/>
    </row>
    <row r="446" spans="1:18" ht="54.95" customHeight="1" x14ac:dyDescent="0.2">
      <c r="A446" s="9">
        <v>444</v>
      </c>
      <c r="B446" s="79">
        <v>35</v>
      </c>
      <c r="C446" s="15" t="s">
        <v>246</v>
      </c>
      <c r="D446" s="15" t="s">
        <v>1618</v>
      </c>
      <c r="E446" s="113" t="s">
        <v>10</v>
      </c>
      <c r="F446" s="113" t="s">
        <v>2</v>
      </c>
      <c r="G446" s="116" t="str">
        <f>F446</f>
        <v>M</v>
      </c>
      <c r="H446" s="116" t="str">
        <f>G446</f>
        <v>M</v>
      </c>
      <c r="I446" s="7" t="s">
        <v>1795</v>
      </c>
      <c r="J446" s="15" t="s">
        <v>249</v>
      </c>
      <c r="K446" s="15" t="s">
        <v>200</v>
      </c>
      <c r="L446" s="15" t="s">
        <v>201</v>
      </c>
      <c r="M446" s="17">
        <v>10000</v>
      </c>
      <c r="N446" s="17"/>
      <c r="O446" s="82">
        <f t="shared" si="32"/>
        <v>10000</v>
      </c>
      <c r="P446" s="82">
        <f t="shared" si="28"/>
        <v>13187168.32</v>
      </c>
      <c r="Q446" s="7"/>
    </row>
    <row r="447" spans="1:18" ht="54.95" customHeight="1" x14ac:dyDescent="0.2">
      <c r="A447" s="9">
        <v>445</v>
      </c>
      <c r="B447" s="79">
        <v>35</v>
      </c>
      <c r="C447" s="15" t="s">
        <v>246</v>
      </c>
      <c r="D447" s="15" t="s">
        <v>1618</v>
      </c>
      <c r="E447" s="113" t="s">
        <v>10</v>
      </c>
      <c r="F447" s="113" t="s">
        <v>2</v>
      </c>
      <c r="G447" s="116" t="str">
        <f>F447</f>
        <v>M</v>
      </c>
      <c r="H447" s="116" t="str">
        <f>G447</f>
        <v>M</v>
      </c>
      <c r="I447" s="7" t="s">
        <v>1795</v>
      </c>
      <c r="J447" s="15" t="s">
        <v>254</v>
      </c>
      <c r="K447" s="55" t="s">
        <v>212</v>
      </c>
      <c r="L447" s="15" t="s">
        <v>255</v>
      </c>
      <c r="M447" s="17">
        <v>2000</v>
      </c>
      <c r="N447" s="17"/>
      <c r="O447" s="82">
        <f t="shared" si="32"/>
        <v>2000</v>
      </c>
      <c r="P447" s="82">
        <f t="shared" si="28"/>
        <v>13189168.32</v>
      </c>
      <c r="Q447" s="7"/>
    </row>
    <row r="448" spans="1:18" ht="54.95" customHeight="1" x14ac:dyDescent="0.2">
      <c r="A448" s="9">
        <v>446</v>
      </c>
      <c r="B448" s="62">
        <v>35</v>
      </c>
      <c r="C448" s="63" t="s">
        <v>246</v>
      </c>
      <c r="D448" s="64" t="s">
        <v>1339</v>
      </c>
      <c r="E448" s="121" t="s">
        <v>10</v>
      </c>
      <c r="F448" s="121" t="s">
        <v>3</v>
      </c>
      <c r="G448" s="121" t="s">
        <v>3</v>
      </c>
      <c r="H448" s="121" t="s">
        <v>3</v>
      </c>
      <c r="I448" s="7" t="s">
        <v>1796</v>
      </c>
      <c r="J448" s="63" t="s">
        <v>1561</v>
      </c>
      <c r="K448" s="63" t="s">
        <v>1562</v>
      </c>
      <c r="L448" s="63" t="s">
        <v>1563</v>
      </c>
      <c r="M448" s="65">
        <v>120000</v>
      </c>
      <c r="N448" s="65"/>
      <c r="O448" s="82">
        <f t="shared" si="32"/>
        <v>120000</v>
      </c>
      <c r="P448" s="82">
        <f t="shared" si="28"/>
        <v>13309168.32</v>
      </c>
    </row>
    <row r="449" spans="1:18" ht="54.95" customHeight="1" x14ac:dyDescent="0.2">
      <c r="A449" s="9">
        <v>447</v>
      </c>
      <c r="B449" s="79">
        <v>35</v>
      </c>
      <c r="C449" s="15" t="s">
        <v>246</v>
      </c>
      <c r="D449" s="15" t="s">
        <v>1618</v>
      </c>
      <c r="E449" s="113" t="s">
        <v>10</v>
      </c>
      <c r="F449" s="113" t="s">
        <v>3</v>
      </c>
      <c r="G449" s="116" t="str">
        <f>F449</f>
        <v>L</v>
      </c>
      <c r="H449" s="116" t="str">
        <f>G449</f>
        <v>L</v>
      </c>
      <c r="I449" s="7" t="s">
        <v>1795</v>
      </c>
      <c r="J449" s="15" t="s">
        <v>253</v>
      </c>
      <c r="K449" s="15" t="s">
        <v>703</v>
      </c>
      <c r="L449" s="15" t="s">
        <v>203</v>
      </c>
      <c r="M449" s="17">
        <v>608</v>
      </c>
      <c r="N449" s="17"/>
      <c r="O449" s="82">
        <f t="shared" si="32"/>
        <v>608</v>
      </c>
      <c r="P449" s="82">
        <f t="shared" si="28"/>
        <v>13309776.32</v>
      </c>
      <c r="Q449" s="7"/>
    </row>
    <row r="450" spans="1:18" ht="54.95" customHeight="1" x14ac:dyDescent="0.2">
      <c r="A450" s="9">
        <v>448</v>
      </c>
      <c r="B450" s="62">
        <v>35</v>
      </c>
      <c r="C450" s="63" t="s">
        <v>246</v>
      </c>
      <c r="D450" s="64" t="s">
        <v>1632</v>
      </c>
      <c r="E450" s="121" t="s">
        <v>10</v>
      </c>
      <c r="F450" s="121" t="s">
        <v>3</v>
      </c>
      <c r="G450" s="121"/>
      <c r="H450" s="121"/>
      <c r="I450" s="7" t="s">
        <v>1796</v>
      </c>
      <c r="J450" s="63" t="s">
        <v>1561</v>
      </c>
      <c r="K450" s="63" t="s">
        <v>1564</v>
      </c>
      <c r="L450" s="63" t="s">
        <v>1563</v>
      </c>
      <c r="M450" s="65">
        <v>40000</v>
      </c>
      <c r="N450" s="65">
        <v>40000</v>
      </c>
      <c r="O450" s="82">
        <v>0</v>
      </c>
      <c r="P450" s="82">
        <f t="shared" si="28"/>
        <v>13309776.32</v>
      </c>
      <c r="Q450" s="40"/>
      <c r="R450" s="6" t="s">
        <v>1918</v>
      </c>
    </row>
    <row r="451" spans="1:18" ht="54.95" customHeight="1" x14ac:dyDescent="0.2">
      <c r="A451" s="9">
        <v>449</v>
      </c>
      <c r="B451" s="79">
        <v>35</v>
      </c>
      <c r="C451" s="15" t="s">
        <v>256</v>
      </c>
      <c r="D451" s="15" t="s">
        <v>17</v>
      </c>
      <c r="E451" s="59" t="s">
        <v>10</v>
      </c>
      <c r="F451" s="59" t="s">
        <v>10</v>
      </c>
      <c r="G451" s="23" t="s">
        <v>10</v>
      </c>
      <c r="H451" s="59" t="str">
        <f>G451</f>
        <v>H</v>
      </c>
      <c r="I451" s="7" t="s">
        <v>1642</v>
      </c>
      <c r="J451" s="15" t="s">
        <v>259</v>
      </c>
      <c r="K451" s="15" t="s">
        <v>704</v>
      </c>
      <c r="L451" s="15" t="s">
        <v>260</v>
      </c>
      <c r="M451" s="17">
        <v>100000</v>
      </c>
      <c r="N451" s="17"/>
      <c r="O451" s="82">
        <v>100000</v>
      </c>
      <c r="P451" s="82">
        <f t="shared" si="28"/>
        <v>13409776.32</v>
      </c>
      <c r="Q451" s="7"/>
    </row>
    <row r="452" spans="1:18" ht="54.95" customHeight="1" x14ac:dyDescent="0.2">
      <c r="A452" s="9">
        <v>450</v>
      </c>
      <c r="B452" s="79">
        <v>35</v>
      </c>
      <c r="C452" s="15" t="s">
        <v>256</v>
      </c>
      <c r="D452" s="15" t="s">
        <v>1618</v>
      </c>
      <c r="E452" s="113" t="s">
        <v>10</v>
      </c>
      <c r="F452" s="113" t="s">
        <v>10</v>
      </c>
      <c r="G452" s="111" t="s">
        <v>10</v>
      </c>
      <c r="H452" s="111" t="s">
        <v>10</v>
      </c>
      <c r="I452" s="7" t="s">
        <v>1642</v>
      </c>
      <c r="J452" s="15" t="s">
        <v>257</v>
      </c>
      <c r="K452" s="55" t="s">
        <v>705</v>
      </c>
      <c r="L452" s="15" t="s">
        <v>258</v>
      </c>
      <c r="M452" s="17">
        <v>2000</v>
      </c>
      <c r="N452" s="17"/>
      <c r="O452" s="82">
        <f>M452</f>
        <v>2000</v>
      </c>
      <c r="P452" s="82">
        <f t="shared" si="28"/>
        <v>13411776.32</v>
      </c>
      <c r="Q452" s="7"/>
    </row>
    <row r="453" spans="1:18" ht="54.95" customHeight="1" x14ac:dyDescent="0.2">
      <c r="A453" s="9">
        <v>451</v>
      </c>
      <c r="B453" s="79">
        <v>35</v>
      </c>
      <c r="C453" s="15" t="s">
        <v>256</v>
      </c>
      <c r="D453" s="15" t="s">
        <v>1618</v>
      </c>
      <c r="E453" s="113" t="s">
        <v>10</v>
      </c>
      <c r="F453" s="113" t="s">
        <v>10</v>
      </c>
      <c r="G453" s="108" t="s">
        <v>10</v>
      </c>
      <c r="H453" s="110" t="s">
        <v>10</v>
      </c>
      <c r="I453" s="7" t="s">
        <v>1798</v>
      </c>
      <c r="J453" s="15" t="s">
        <v>261</v>
      </c>
      <c r="K453" s="15" t="s">
        <v>262</v>
      </c>
      <c r="L453" s="15" t="s">
        <v>263</v>
      </c>
      <c r="M453" s="17">
        <v>1000</v>
      </c>
      <c r="N453" s="17"/>
      <c r="O453" s="82">
        <f>M453</f>
        <v>1000</v>
      </c>
      <c r="P453" s="82">
        <f t="shared" ref="P453:P516" si="33">O453+P452</f>
        <v>13412776.32</v>
      </c>
      <c r="Q453" s="7"/>
    </row>
    <row r="454" spans="1:18" ht="54.95" customHeight="1" x14ac:dyDescent="0.2">
      <c r="A454" s="9">
        <v>452</v>
      </c>
      <c r="B454" s="62">
        <v>35</v>
      </c>
      <c r="C454" s="63" t="s">
        <v>256</v>
      </c>
      <c r="D454" s="64" t="s">
        <v>1285</v>
      </c>
      <c r="E454" s="121" t="s">
        <v>10</v>
      </c>
      <c r="F454" s="121" t="s">
        <v>3</v>
      </c>
      <c r="G454" s="121" t="s">
        <v>3</v>
      </c>
      <c r="H454" s="121" t="s">
        <v>3</v>
      </c>
      <c r="I454" s="7" t="s">
        <v>1797</v>
      </c>
      <c r="J454" s="63" t="s">
        <v>1557</v>
      </c>
      <c r="K454" s="63" t="s">
        <v>1558</v>
      </c>
      <c r="L454" s="63" t="s">
        <v>1559</v>
      </c>
      <c r="M454" s="65">
        <v>70000</v>
      </c>
      <c r="N454" s="65"/>
      <c r="O454" s="82">
        <f>M454</f>
        <v>70000</v>
      </c>
      <c r="P454" s="82">
        <f t="shared" si="33"/>
        <v>13482776.32</v>
      </c>
    </row>
    <row r="455" spans="1:18" ht="54.95" customHeight="1" x14ac:dyDescent="0.2">
      <c r="A455" s="9">
        <v>453</v>
      </c>
      <c r="B455" s="39">
        <v>36</v>
      </c>
      <c r="C455" s="87" t="s">
        <v>0</v>
      </c>
      <c r="D455" s="15" t="s">
        <v>89</v>
      </c>
      <c r="E455" s="39" t="s">
        <v>2</v>
      </c>
      <c r="F455" s="39" t="s">
        <v>3</v>
      </c>
      <c r="G455" s="26" t="str">
        <f>F455</f>
        <v>L</v>
      </c>
      <c r="H455" s="26" t="str">
        <f>G455</f>
        <v>L</v>
      </c>
      <c r="I455" s="7" t="s">
        <v>1799</v>
      </c>
      <c r="J455" s="87" t="s">
        <v>4</v>
      </c>
      <c r="K455" s="87" t="s">
        <v>5</v>
      </c>
      <c r="L455" s="87" t="s">
        <v>6</v>
      </c>
      <c r="M455" s="88">
        <v>2000</v>
      </c>
      <c r="N455" s="88"/>
      <c r="O455" s="18">
        <f>M455</f>
        <v>2000</v>
      </c>
      <c r="P455" s="82">
        <f t="shared" si="33"/>
        <v>13484776.32</v>
      </c>
      <c r="Q455" s="40"/>
      <c r="R455" s="89" t="s">
        <v>7</v>
      </c>
    </row>
    <row r="456" spans="1:18" ht="54.95" customHeight="1" x14ac:dyDescent="0.2">
      <c r="A456" s="9">
        <v>454</v>
      </c>
      <c r="B456" s="67">
        <v>36</v>
      </c>
      <c r="C456" s="63" t="s">
        <v>1593</v>
      </c>
      <c r="D456" s="90" t="s">
        <v>1339</v>
      </c>
      <c r="E456" s="121" t="s">
        <v>10</v>
      </c>
      <c r="F456" s="121" t="s">
        <v>3</v>
      </c>
      <c r="G456" s="121" t="s">
        <v>3</v>
      </c>
      <c r="H456" s="121" t="s">
        <v>3</v>
      </c>
      <c r="I456" s="7" t="s">
        <v>1800</v>
      </c>
      <c r="J456" s="63" t="s">
        <v>1594</v>
      </c>
      <c r="K456" s="91" t="s">
        <v>1575</v>
      </c>
      <c r="L456" s="63" t="s">
        <v>1595</v>
      </c>
      <c r="M456" s="92">
        <v>120000</v>
      </c>
      <c r="N456" s="92"/>
      <c r="O456" s="82">
        <f>M456</f>
        <v>120000</v>
      </c>
      <c r="P456" s="82">
        <f t="shared" si="33"/>
        <v>13604776.32</v>
      </c>
    </row>
    <row r="457" spans="1:18" ht="54.95" customHeight="1" x14ac:dyDescent="0.2">
      <c r="A457" s="9">
        <v>455</v>
      </c>
      <c r="B457" s="39">
        <v>36</v>
      </c>
      <c r="C457" s="15" t="s">
        <v>8</v>
      </c>
      <c r="D457" s="15" t="s">
        <v>9</v>
      </c>
      <c r="E457" s="23" t="s">
        <v>10</v>
      </c>
      <c r="F457" s="23" t="s">
        <v>10</v>
      </c>
      <c r="G457" s="59" t="str">
        <f>F457</f>
        <v>H</v>
      </c>
      <c r="H457" s="59" t="str">
        <f>G457</f>
        <v>H</v>
      </c>
      <c r="I457" s="7" t="s">
        <v>1801</v>
      </c>
      <c r="J457" s="15" t="s">
        <v>11</v>
      </c>
      <c r="K457" s="15" t="s">
        <v>12</v>
      </c>
      <c r="L457" s="15" t="s">
        <v>13</v>
      </c>
      <c r="M457" s="17">
        <v>5000</v>
      </c>
      <c r="N457" s="17"/>
      <c r="O457" s="82">
        <v>0</v>
      </c>
      <c r="P457" s="82">
        <f t="shared" si="33"/>
        <v>13604776.32</v>
      </c>
      <c r="Q457" s="82"/>
      <c r="R457" s="58" t="s">
        <v>1905</v>
      </c>
    </row>
    <row r="458" spans="1:18" ht="54.95" customHeight="1" x14ac:dyDescent="0.2">
      <c r="A458" s="9">
        <v>456</v>
      </c>
      <c r="B458" s="39">
        <v>36</v>
      </c>
      <c r="C458" s="15" t="s">
        <v>8</v>
      </c>
      <c r="D458" s="3" t="s">
        <v>37</v>
      </c>
      <c r="E458" s="110" t="s">
        <v>10</v>
      </c>
      <c r="F458" s="115" t="s">
        <v>3</v>
      </c>
      <c r="G458" s="110"/>
      <c r="H458" s="111"/>
      <c r="I458" s="7" t="s">
        <v>1801</v>
      </c>
      <c r="J458" s="15" t="s">
        <v>38</v>
      </c>
      <c r="K458" s="15" t="s">
        <v>39</v>
      </c>
      <c r="L458" s="15" t="s">
        <v>40</v>
      </c>
      <c r="M458" s="17">
        <v>27000</v>
      </c>
      <c r="N458" s="17">
        <v>27000</v>
      </c>
      <c r="O458" s="82">
        <v>0</v>
      </c>
      <c r="P458" s="82">
        <f t="shared" si="33"/>
        <v>13604776.32</v>
      </c>
      <c r="Q458" s="40"/>
      <c r="R458" s="6" t="s">
        <v>1918</v>
      </c>
    </row>
    <row r="459" spans="1:18" ht="54.95" customHeight="1" x14ac:dyDescent="0.2">
      <c r="A459" s="9">
        <v>457</v>
      </c>
      <c r="B459" s="39">
        <v>36</v>
      </c>
      <c r="C459" s="15" t="s">
        <v>8</v>
      </c>
      <c r="D459" s="3" t="s">
        <v>37</v>
      </c>
      <c r="E459" s="110" t="s">
        <v>10</v>
      </c>
      <c r="F459" s="115" t="s">
        <v>3</v>
      </c>
      <c r="G459" s="110"/>
      <c r="H459" s="111"/>
      <c r="I459" s="7" t="s">
        <v>1802</v>
      </c>
      <c r="J459" s="15" t="s">
        <v>41</v>
      </c>
      <c r="K459" s="15" t="s">
        <v>42</v>
      </c>
      <c r="L459" s="15" t="s">
        <v>43</v>
      </c>
      <c r="M459" s="17">
        <v>8000</v>
      </c>
      <c r="N459" s="17">
        <v>8000</v>
      </c>
      <c r="O459" s="82">
        <v>0</v>
      </c>
      <c r="P459" s="82">
        <f t="shared" si="33"/>
        <v>13604776.32</v>
      </c>
      <c r="Q459" s="40"/>
      <c r="R459" s="6" t="s">
        <v>1918</v>
      </c>
    </row>
    <row r="460" spans="1:18" ht="54.95" customHeight="1" x14ac:dyDescent="0.2">
      <c r="A460" s="9">
        <v>458</v>
      </c>
      <c r="B460" s="39">
        <v>36</v>
      </c>
      <c r="C460" s="15" t="s">
        <v>8</v>
      </c>
      <c r="D460" s="3" t="s">
        <v>9</v>
      </c>
      <c r="E460" s="23" t="s">
        <v>2</v>
      </c>
      <c r="F460" s="23" t="s">
        <v>2</v>
      </c>
      <c r="G460" s="59" t="str">
        <f>F460</f>
        <v>M</v>
      </c>
      <c r="H460" s="59" t="str">
        <f>G460</f>
        <v>M</v>
      </c>
      <c r="I460" s="7" t="s">
        <v>1801</v>
      </c>
      <c r="J460" s="15" t="s">
        <v>14</v>
      </c>
      <c r="K460" s="15" t="s">
        <v>15</v>
      </c>
      <c r="L460" s="15" t="s">
        <v>16</v>
      </c>
      <c r="M460" s="17">
        <v>30000</v>
      </c>
      <c r="N460" s="17"/>
      <c r="O460" s="82">
        <f>M460</f>
        <v>30000</v>
      </c>
      <c r="P460" s="82">
        <f t="shared" si="33"/>
        <v>13634776.32</v>
      </c>
      <c r="Q460" s="82"/>
      <c r="R460" s="45"/>
    </row>
    <row r="461" spans="1:18" ht="54.95" customHeight="1" x14ac:dyDescent="0.2">
      <c r="A461" s="9">
        <v>459</v>
      </c>
      <c r="B461" s="39">
        <v>36</v>
      </c>
      <c r="C461" s="15" t="s">
        <v>8</v>
      </c>
      <c r="D461" s="15" t="s">
        <v>1618</v>
      </c>
      <c r="E461" s="110" t="s">
        <v>2</v>
      </c>
      <c r="F461" s="110" t="s">
        <v>2</v>
      </c>
      <c r="G461" s="116" t="str">
        <f>F461</f>
        <v>M</v>
      </c>
      <c r="H461" s="116" t="str">
        <f>G461</f>
        <v>M</v>
      </c>
      <c r="I461" s="7" t="s">
        <v>1802</v>
      </c>
      <c r="J461" s="15" t="s">
        <v>25</v>
      </c>
      <c r="K461" s="15" t="s">
        <v>26</v>
      </c>
      <c r="L461" s="15" t="s">
        <v>27</v>
      </c>
      <c r="M461" s="17">
        <v>12000</v>
      </c>
      <c r="N461" s="17"/>
      <c r="O461" s="82">
        <f>M461</f>
        <v>12000</v>
      </c>
      <c r="P461" s="82">
        <f t="shared" si="33"/>
        <v>13646776.32</v>
      </c>
      <c r="R461" s="45"/>
    </row>
    <row r="462" spans="1:18" ht="54.95" customHeight="1" x14ac:dyDescent="0.2">
      <c r="A462" s="9">
        <v>460</v>
      </c>
      <c r="B462" s="39">
        <v>36</v>
      </c>
      <c r="C462" s="15" t="s">
        <v>8</v>
      </c>
      <c r="D462" s="3" t="s">
        <v>37</v>
      </c>
      <c r="E462" s="110" t="s">
        <v>2</v>
      </c>
      <c r="F462" s="115" t="s">
        <v>3</v>
      </c>
      <c r="G462" s="110"/>
      <c r="H462" s="111"/>
      <c r="I462" s="7" t="s">
        <v>1802</v>
      </c>
      <c r="J462" s="15" t="s">
        <v>44</v>
      </c>
      <c r="K462" s="15" t="s">
        <v>45</v>
      </c>
      <c r="L462" s="15" t="s">
        <v>46</v>
      </c>
      <c r="M462" s="17">
        <v>12000</v>
      </c>
      <c r="N462" s="17">
        <v>12000</v>
      </c>
      <c r="O462" s="82">
        <v>0</v>
      </c>
      <c r="P462" s="82">
        <f t="shared" si="33"/>
        <v>13646776.32</v>
      </c>
      <c r="Q462" s="40"/>
      <c r="R462" s="6" t="s">
        <v>1918</v>
      </c>
    </row>
    <row r="463" spans="1:18" ht="54.95" customHeight="1" x14ac:dyDescent="0.2">
      <c r="A463" s="9">
        <v>461</v>
      </c>
      <c r="B463" s="39">
        <v>36</v>
      </c>
      <c r="C463" s="15" t="s">
        <v>8</v>
      </c>
      <c r="D463" s="3" t="s">
        <v>17</v>
      </c>
      <c r="E463" s="39" t="s">
        <v>3</v>
      </c>
      <c r="F463" s="39" t="s">
        <v>3</v>
      </c>
      <c r="G463" s="26" t="s">
        <v>3</v>
      </c>
      <c r="H463" s="59" t="str">
        <f>G463</f>
        <v>L</v>
      </c>
      <c r="I463" s="7" t="s">
        <v>1801</v>
      </c>
      <c r="J463" s="3" t="s">
        <v>18</v>
      </c>
      <c r="K463" s="3" t="s">
        <v>19</v>
      </c>
      <c r="L463" s="3" t="s">
        <v>20</v>
      </c>
      <c r="M463" s="17">
        <v>0</v>
      </c>
      <c r="N463" s="17"/>
      <c r="O463" s="82">
        <v>0</v>
      </c>
      <c r="P463" s="82">
        <f t="shared" si="33"/>
        <v>13646776.32</v>
      </c>
      <c r="R463" s="45" t="s">
        <v>21</v>
      </c>
    </row>
    <row r="464" spans="1:18" ht="54.95" customHeight="1" x14ac:dyDescent="0.2">
      <c r="A464" s="9">
        <v>462</v>
      </c>
      <c r="B464" s="39">
        <v>36</v>
      </c>
      <c r="C464" s="15" t="s">
        <v>8</v>
      </c>
      <c r="D464" s="15" t="s">
        <v>1618</v>
      </c>
      <c r="E464" s="110" t="s">
        <v>3</v>
      </c>
      <c r="F464" s="110" t="s">
        <v>3</v>
      </c>
      <c r="G464" s="116" t="str">
        <f>F464</f>
        <v>L</v>
      </c>
      <c r="H464" s="116" t="str">
        <f>G464</f>
        <v>L</v>
      </c>
      <c r="I464" s="7" t="s">
        <v>1802</v>
      </c>
      <c r="J464" s="15" t="s">
        <v>34</v>
      </c>
      <c r="K464" s="15" t="s">
        <v>35</v>
      </c>
      <c r="L464" s="15" t="s">
        <v>36</v>
      </c>
      <c r="M464" s="17">
        <v>30000</v>
      </c>
      <c r="N464" s="17"/>
      <c r="O464" s="82">
        <f t="shared" ref="O464:O470" si="34">M464</f>
        <v>30000</v>
      </c>
      <c r="P464" s="82">
        <f t="shared" si="33"/>
        <v>13676776.32</v>
      </c>
      <c r="R464" s="45"/>
    </row>
    <row r="465" spans="1:18" ht="54.95" customHeight="1" x14ac:dyDescent="0.2">
      <c r="A465" s="9">
        <v>463</v>
      </c>
      <c r="B465" s="39">
        <v>36</v>
      </c>
      <c r="C465" s="15" t="s">
        <v>8</v>
      </c>
      <c r="D465" s="3" t="s">
        <v>1618</v>
      </c>
      <c r="E465" s="110" t="s">
        <v>3</v>
      </c>
      <c r="F465" s="110" t="s">
        <v>3</v>
      </c>
      <c r="G465" s="116" t="str">
        <f>F465</f>
        <v>L</v>
      </c>
      <c r="H465" s="116" t="str">
        <f>G465</f>
        <v>L</v>
      </c>
      <c r="I465" s="7" t="s">
        <v>1802</v>
      </c>
      <c r="J465" s="15" t="s">
        <v>22</v>
      </c>
      <c r="K465" s="15" t="s">
        <v>23</v>
      </c>
      <c r="L465" s="15" t="s">
        <v>24</v>
      </c>
      <c r="M465" s="17">
        <v>12000</v>
      </c>
      <c r="N465" s="17"/>
      <c r="O465" s="82">
        <f t="shared" si="34"/>
        <v>12000</v>
      </c>
      <c r="P465" s="82">
        <f t="shared" si="33"/>
        <v>13688776.32</v>
      </c>
      <c r="R465" s="45" t="s">
        <v>1618</v>
      </c>
    </row>
    <row r="466" spans="1:18" ht="54.95" customHeight="1" x14ac:dyDescent="0.2">
      <c r="A466" s="9">
        <v>464</v>
      </c>
      <c r="B466" s="39">
        <v>36</v>
      </c>
      <c r="C466" s="15" t="s">
        <v>8</v>
      </c>
      <c r="D466" s="3" t="s">
        <v>89</v>
      </c>
      <c r="E466" s="23" t="s">
        <v>3</v>
      </c>
      <c r="F466" s="23" t="s">
        <v>3</v>
      </c>
      <c r="G466" s="26" t="str">
        <f>F466</f>
        <v>L</v>
      </c>
      <c r="H466" s="26" t="str">
        <f>G466</f>
        <v>L</v>
      </c>
      <c r="I466" s="7" t="s">
        <v>1803</v>
      </c>
      <c r="J466" s="15" t="s">
        <v>28</v>
      </c>
      <c r="K466" s="15" t="s">
        <v>29</v>
      </c>
      <c r="L466" s="15" t="s">
        <v>30</v>
      </c>
      <c r="M466" s="17">
        <v>4000</v>
      </c>
      <c r="N466" s="17"/>
      <c r="O466" s="18">
        <f t="shared" si="34"/>
        <v>4000</v>
      </c>
      <c r="P466" s="82">
        <f t="shared" si="33"/>
        <v>13692776.32</v>
      </c>
      <c r="Q466" s="40"/>
      <c r="R466" s="45"/>
    </row>
    <row r="467" spans="1:18" ht="54.95" customHeight="1" x14ac:dyDescent="0.2">
      <c r="A467" s="9">
        <v>465</v>
      </c>
      <c r="B467" s="39">
        <v>36</v>
      </c>
      <c r="C467" s="15" t="s">
        <v>8</v>
      </c>
      <c r="D467" s="3" t="s">
        <v>89</v>
      </c>
      <c r="E467" s="23" t="s">
        <v>3</v>
      </c>
      <c r="F467" s="23" t="s">
        <v>3</v>
      </c>
      <c r="G467" s="26" t="str">
        <f>F467</f>
        <v>L</v>
      </c>
      <c r="H467" s="26" t="str">
        <f>G467</f>
        <v>L</v>
      </c>
      <c r="I467" s="7" t="s">
        <v>1802</v>
      </c>
      <c r="J467" s="15" t="s">
        <v>31</v>
      </c>
      <c r="K467" s="15" t="s">
        <v>32</v>
      </c>
      <c r="L467" s="15" t="s">
        <v>33</v>
      </c>
      <c r="M467" s="17">
        <v>5000</v>
      </c>
      <c r="N467" s="17"/>
      <c r="O467" s="18">
        <f t="shared" si="34"/>
        <v>5000</v>
      </c>
      <c r="P467" s="82">
        <f t="shared" si="33"/>
        <v>13697776.32</v>
      </c>
      <c r="Q467" s="40"/>
      <c r="R467" s="45"/>
    </row>
    <row r="468" spans="1:18" ht="54.95" customHeight="1" x14ac:dyDescent="0.2">
      <c r="A468" s="9">
        <v>466</v>
      </c>
      <c r="B468" s="67">
        <v>36</v>
      </c>
      <c r="C468" s="63" t="s">
        <v>1565</v>
      </c>
      <c r="D468" s="90" t="s">
        <v>1285</v>
      </c>
      <c r="E468" s="121" t="s">
        <v>10</v>
      </c>
      <c r="F468" s="121" t="s">
        <v>10</v>
      </c>
      <c r="G468" s="121" t="s">
        <v>10</v>
      </c>
      <c r="H468" s="121" t="s">
        <v>10</v>
      </c>
      <c r="I468" s="7" t="s">
        <v>1804</v>
      </c>
      <c r="J468" s="93" t="s">
        <v>1566</v>
      </c>
      <c r="K468" s="91" t="s">
        <v>1567</v>
      </c>
      <c r="L468" s="91" t="s">
        <v>1568</v>
      </c>
      <c r="M468" s="92">
        <v>25000</v>
      </c>
      <c r="N468" s="92"/>
      <c r="O468" s="82">
        <f t="shared" si="34"/>
        <v>25000</v>
      </c>
      <c r="P468" s="82">
        <f t="shared" si="33"/>
        <v>13722776.32</v>
      </c>
      <c r="Q468" s="82">
        <f>O468</f>
        <v>25000</v>
      </c>
      <c r="R468" s="6" t="s">
        <v>1622</v>
      </c>
    </row>
    <row r="469" spans="1:18" ht="54.95" customHeight="1" x14ac:dyDescent="0.2">
      <c r="A469" s="9">
        <v>467</v>
      </c>
      <c r="B469" s="67">
        <v>36</v>
      </c>
      <c r="C469" s="91" t="s">
        <v>1565</v>
      </c>
      <c r="D469" s="91" t="s">
        <v>1339</v>
      </c>
      <c r="E469" s="128" t="s">
        <v>10</v>
      </c>
      <c r="F469" s="128" t="s">
        <v>10</v>
      </c>
      <c r="G469" s="128" t="s">
        <v>2</v>
      </c>
      <c r="H469" s="128" t="s">
        <v>10</v>
      </c>
      <c r="I469" s="7" t="s">
        <v>1805</v>
      </c>
      <c r="J469" s="91" t="s">
        <v>1574</v>
      </c>
      <c r="K469" s="91" t="s">
        <v>1575</v>
      </c>
      <c r="L469" s="90" t="s">
        <v>1576</v>
      </c>
      <c r="M469" s="94">
        <v>120000</v>
      </c>
      <c r="N469" s="94"/>
      <c r="O469" s="82">
        <f t="shared" si="34"/>
        <v>120000</v>
      </c>
      <c r="P469" s="82">
        <f t="shared" si="33"/>
        <v>13842776.32</v>
      </c>
      <c r="Q469" s="82">
        <f>O469</f>
        <v>120000</v>
      </c>
      <c r="R469" s="6" t="s">
        <v>1620</v>
      </c>
    </row>
    <row r="470" spans="1:18" ht="54.95" customHeight="1" x14ac:dyDescent="0.2">
      <c r="A470" s="9">
        <v>468</v>
      </c>
      <c r="B470" s="39">
        <v>36</v>
      </c>
      <c r="C470" s="87" t="s">
        <v>47</v>
      </c>
      <c r="D470" s="15" t="s">
        <v>89</v>
      </c>
      <c r="E470" s="39" t="s">
        <v>10</v>
      </c>
      <c r="F470" s="39" t="s">
        <v>2</v>
      </c>
      <c r="G470" s="26" t="str">
        <f>F470</f>
        <v>M</v>
      </c>
      <c r="H470" s="26" t="str">
        <f>G470</f>
        <v>M</v>
      </c>
      <c r="I470" s="7" t="s">
        <v>1807</v>
      </c>
      <c r="J470" s="87" t="s">
        <v>48</v>
      </c>
      <c r="K470" s="87" t="s">
        <v>49</v>
      </c>
      <c r="L470" s="87" t="s">
        <v>50</v>
      </c>
      <c r="M470" s="88">
        <v>4200</v>
      </c>
      <c r="N470" s="88"/>
      <c r="O470" s="18">
        <f t="shared" si="34"/>
        <v>4200</v>
      </c>
      <c r="P470" s="82">
        <f t="shared" si="33"/>
        <v>13846976.32</v>
      </c>
      <c r="Q470" s="40"/>
      <c r="R470" s="89"/>
    </row>
    <row r="471" spans="1:18" ht="54.95" customHeight="1" x14ac:dyDescent="0.2">
      <c r="A471" s="9">
        <v>469</v>
      </c>
      <c r="B471" s="39">
        <v>36</v>
      </c>
      <c r="C471" s="87" t="s">
        <v>47</v>
      </c>
      <c r="D471" s="81" t="s">
        <v>51</v>
      </c>
      <c r="E471" s="115" t="s">
        <v>10</v>
      </c>
      <c r="F471" s="115" t="s">
        <v>2</v>
      </c>
      <c r="G471" s="109"/>
      <c r="H471" s="109"/>
      <c r="I471" s="7" t="s">
        <v>1807</v>
      </c>
      <c r="J471" s="87" t="s">
        <v>52</v>
      </c>
      <c r="K471" s="87" t="s">
        <v>53</v>
      </c>
      <c r="L471" s="87" t="s">
        <v>54</v>
      </c>
      <c r="M471" s="88"/>
      <c r="N471" s="88"/>
      <c r="O471" s="82">
        <v>0</v>
      </c>
      <c r="P471" s="82">
        <f t="shared" si="33"/>
        <v>13846976.32</v>
      </c>
      <c r="Q471" s="40"/>
      <c r="R471" s="89"/>
    </row>
    <row r="472" spans="1:18" ht="54.95" customHeight="1" x14ac:dyDescent="0.2">
      <c r="A472" s="9">
        <v>470</v>
      </c>
      <c r="B472" s="39">
        <v>36</v>
      </c>
      <c r="C472" s="87" t="s">
        <v>47</v>
      </c>
      <c r="D472" s="81" t="s">
        <v>1</v>
      </c>
      <c r="E472" s="115" t="s">
        <v>2</v>
      </c>
      <c r="F472" s="115" t="s">
        <v>3</v>
      </c>
      <c r="G472" s="109"/>
      <c r="H472" s="111"/>
      <c r="I472" s="7" t="s">
        <v>1807</v>
      </c>
      <c r="J472" s="87" t="s">
        <v>55</v>
      </c>
      <c r="K472" s="87" t="s">
        <v>56</v>
      </c>
      <c r="L472" s="87" t="s">
        <v>6</v>
      </c>
      <c r="M472" s="88">
        <v>2000</v>
      </c>
      <c r="N472" s="88">
        <v>2000</v>
      </c>
      <c r="O472" s="82">
        <v>0</v>
      </c>
      <c r="P472" s="82">
        <f t="shared" si="33"/>
        <v>13846976.32</v>
      </c>
      <c r="Q472" s="40"/>
      <c r="R472" s="6" t="s">
        <v>1918</v>
      </c>
    </row>
    <row r="473" spans="1:18" ht="54.95" customHeight="1" x14ac:dyDescent="0.2">
      <c r="A473" s="9">
        <v>471</v>
      </c>
      <c r="B473" s="67">
        <v>36</v>
      </c>
      <c r="C473" s="90" t="s">
        <v>47</v>
      </c>
      <c r="D473" s="90" t="s">
        <v>1339</v>
      </c>
      <c r="E473" s="130" t="s">
        <v>3</v>
      </c>
      <c r="F473" s="130" t="s">
        <v>3</v>
      </c>
      <c r="G473" s="130" t="s">
        <v>3</v>
      </c>
      <c r="H473" s="130" t="s">
        <v>3</v>
      </c>
      <c r="I473" s="7" t="s">
        <v>1806</v>
      </c>
      <c r="J473" s="90" t="s">
        <v>1596</v>
      </c>
      <c r="K473" s="91" t="s">
        <v>1575</v>
      </c>
      <c r="L473" s="90" t="s">
        <v>1597</v>
      </c>
      <c r="M473" s="92">
        <v>120000</v>
      </c>
      <c r="N473" s="92"/>
      <c r="O473" s="82">
        <f>M473</f>
        <v>120000</v>
      </c>
      <c r="P473" s="82">
        <f t="shared" si="33"/>
        <v>13966976.32</v>
      </c>
    </row>
    <row r="474" spans="1:18" ht="54.95" customHeight="1" x14ac:dyDescent="0.2">
      <c r="A474" s="9">
        <v>472</v>
      </c>
      <c r="B474" s="67">
        <v>36</v>
      </c>
      <c r="C474" s="68" t="s">
        <v>72</v>
      </c>
      <c r="D474" s="68" t="s">
        <v>1339</v>
      </c>
      <c r="E474" s="128" t="s">
        <v>10</v>
      </c>
      <c r="F474" s="128" t="s">
        <v>10</v>
      </c>
      <c r="G474" s="129" t="s">
        <v>2</v>
      </c>
      <c r="H474" s="129" t="s">
        <v>2</v>
      </c>
      <c r="I474" s="7" t="s">
        <v>1623</v>
      </c>
      <c r="J474" s="68" t="s">
        <v>1577</v>
      </c>
      <c r="K474" s="91" t="s">
        <v>1578</v>
      </c>
      <c r="L474" s="91" t="s">
        <v>1579</v>
      </c>
      <c r="M474" s="94">
        <v>120000</v>
      </c>
      <c r="N474" s="94"/>
      <c r="O474" s="82">
        <f>M474</f>
        <v>120000</v>
      </c>
      <c r="P474" s="82">
        <f t="shared" si="33"/>
        <v>14086976.32</v>
      </c>
    </row>
    <row r="475" spans="1:18" ht="54.95" customHeight="1" x14ac:dyDescent="0.2">
      <c r="A475" s="9">
        <v>473</v>
      </c>
      <c r="B475" s="39">
        <v>36</v>
      </c>
      <c r="C475" s="87" t="s">
        <v>72</v>
      </c>
      <c r="D475" s="3" t="s">
        <v>9</v>
      </c>
      <c r="E475" s="39" t="s">
        <v>10</v>
      </c>
      <c r="F475" s="39" t="s">
        <v>2</v>
      </c>
      <c r="G475" s="59" t="str">
        <f>F475</f>
        <v>M</v>
      </c>
      <c r="H475" s="59" t="str">
        <f>G475</f>
        <v>M</v>
      </c>
      <c r="I475" s="7" t="s">
        <v>1623</v>
      </c>
      <c r="J475" s="3" t="s">
        <v>73</v>
      </c>
      <c r="K475" s="15" t="s">
        <v>74</v>
      </c>
      <c r="L475" s="3" t="s">
        <v>75</v>
      </c>
      <c r="M475" s="4">
        <v>5000</v>
      </c>
      <c r="O475" s="82">
        <f>M475</f>
        <v>5000</v>
      </c>
      <c r="P475" s="82">
        <f t="shared" si="33"/>
        <v>14091976.32</v>
      </c>
      <c r="Q475" s="82"/>
      <c r="R475" s="89"/>
    </row>
    <row r="476" spans="1:18" ht="54.95" customHeight="1" x14ac:dyDescent="0.2">
      <c r="A476" s="9">
        <v>474</v>
      </c>
      <c r="B476" s="39">
        <v>36</v>
      </c>
      <c r="C476" s="87" t="s">
        <v>72</v>
      </c>
      <c r="D476" s="3" t="s">
        <v>1285</v>
      </c>
      <c r="E476" s="115" t="s">
        <v>10</v>
      </c>
      <c r="F476" s="115" t="s">
        <v>3</v>
      </c>
      <c r="G476" s="115" t="s">
        <v>3</v>
      </c>
      <c r="H476" s="115" t="s">
        <v>3</v>
      </c>
      <c r="I476" s="7" t="s">
        <v>1623</v>
      </c>
      <c r="J476" s="3" t="s">
        <v>1624</v>
      </c>
      <c r="K476" s="15" t="s">
        <v>76</v>
      </c>
      <c r="L476" s="3" t="s">
        <v>77</v>
      </c>
      <c r="M476" s="4">
        <v>25000</v>
      </c>
      <c r="O476" s="82">
        <f>M476</f>
        <v>25000</v>
      </c>
      <c r="P476" s="82">
        <f t="shared" si="33"/>
        <v>14116976.32</v>
      </c>
      <c r="R476" s="89"/>
    </row>
    <row r="477" spans="1:18" ht="54.95" customHeight="1" x14ac:dyDescent="0.2">
      <c r="A477" s="9">
        <v>475</v>
      </c>
      <c r="B477" s="39">
        <v>36</v>
      </c>
      <c r="C477" s="87" t="s">
        <v>667</v>
      </c>
      <c r="D477" s="3" t="s">
        <v>1339</v>
      </c>
      <c r="E477" s="115" t="s">
        <v>10</v>
      </c>
      <c r="F477" s="115" t="s">
        <v>10</v>
      </c>
      <c r="G477" s="109" t="s">
        <v>10</v>
      </c>
      <c r="H477" s="109" t="s">
        <v>10</v>
      </c>
      <c r="I477" s="7" t="s">
        <v>1808</v>
      </c>
      <c r="J477" s="87" t="s">
        <v>63</v>
      </c>
      <c r="K477" s="15" t="s">
        <v>64</v>
      </c>
      <c r="L477" s="3" t="s">
        <v>65</v>
      </c>
      <c r="M477" s="4">
        <v>240000</v>
      </c>
      <c r="O477" s="82">
        <v>120000</v>
      </c>
      <c r="P477" s="82">
        <f t="shared" si="33"/>
        <v>14236976.32</v>
      </c>
      <c r="Q477" s="82">
        <f>O477</f>
        <v>120000</v>
      </c>
      <c r="R477" s="89" t="s">
        <v>1620</v>
      </c>
    </row>
    <row r="478" spans="1:18" ht="54.95" customHeight="1" x14ac:dyDescent="0.2">
      <c r="A478" s="9">
        <v>476</v>
      </c>
      <c r="B478" s="39">
        <v>36</v>
      </c>
      <c r="C478" s="87" t="s">
        <v>667</v>
      </c>
      <c r="D478" s="81" t="s">
        <v>1285</v>
      </c>
      <c r="E478" s="115" t="s">
        <v>10</v>
      </c>
      <c r="F478" s="115" t="s">
        <v>10</v>
      </c>
      <c r="G478" s="109" t="s">
        <v>2</v>
      </c>
      <c r="H478" s="109" t="s">
        <v>2</v>
      </c>
      <c r="I478" s="7" t="s">
        <v>1808</v>
      </c>
      <c r="J478" s="87" t="s">
        <v>57</v>
      </c>
      <c r="K478" s="87" t="s">
        <v>58</v>
      </c>
      <c r="L478" s="87" t="s">
        <v>59</v>
      </c>
      <c r="M478" s="88">
        <v>60000</v>
      </c>
      <c r="N478" s="88"/>
      <c r="O478" s="82">
        <f>M478</f>
        <v>60000</v>
      </c>
      <c r="P478" s="82">
        <f t="shared" si="33"/>
        <v>14296976.32</v>
      </c>
      <c r="R478" s="89"/>
    </row>
    <row r="479" spans="1:18" ht="54.95" customHeight="1" x14ac:dyDescent="0.2">
      <c r="A479" s="9">
        <v>477</v>
      </c>
      <c r="B479" s="67">
        <v>36</v>
      </c>
      <c r="C479" s="63" t="s">
        <v>667</v>
      </c>
      <c r="D479" s="68" t="s">
        <v>1339</v>
      </c>
      <c r="E479" s="128" t="s">
        <v>10</v>
      </c>
      <c r="F479" s="128" t="s">
        <v>10</v>
      </c>
      <c r="G479" s="109" t="s">
        <v>2</v>
      </c>
      <c r="H479" s="109" t="s">
        <v>2</v>
      </c>
      <c r="I479" s="7" t="s">
        <v>1809</v>
      </c>
      <c r="J479" s="68" t="s">
        <v>1580</v>
      </c>
      <c r="K479" s="91" t="s">
        <v>1578</v>
      </c>
      <c r="L479" s="91" t="s">
        <v>1581</v>
      </c>
      <c r="M479" s="94">
        <v>120000</v>
      </c>
      <c r="N479" s="94"/>
      <c r="O479" s="82">
        <f>M479</f>
        <v>120000</v>
      </c>
      <c r="P479" s="82">
        <f t="shared" si="33"/>
        <v>14416976.32</v>
      </c>
    </row>
    <row r="480" spans="1:18" ht="54.95" customHeight="1" x14ac:dyDescent="0.2">
      <c r="A480" s="9">
        <v>478</v>
      </c>
      <c r="B480" s="39">
        <v>36</v>
      </c>
      <c r="C480" s="87" t="s">
        <v>667</v>
      </c>
      <c r="D480" s="81" t="s">
        <v>1339</v>
      </c>
      <c r="E480" s="115" t="s">
        <v>10</v>
      </c>
      <c r="F480" s="115" t="s">
        <v>10</v>
      </c>
      <c r="G480" s="109" t="s">
        <v>2</v>
      </c>
      <c r="H480" s="109" t="s">
        <v>2</v>
      </c>
      <c r="I480" s="7" t="s">
        <v>1808</v>
      </c>
      <c r="J480" s="87" t="s">
        <v>66</v>
      </c>
      <c r="K480" s="87" t="s">
        <v>67</v>
      </c>
      <c r="L480" s="87" t="s">
        <v>68</v>
      </c>
      <c r="M480" s="88">
        <v>50000</v>
      </c>
      <c r="N480" s="88"/>
      <c r="O480" s="82">
        <f>M480</f>
        <v>50000</v>
      </c>
      <c r="P480" s="82">
        <f t="shared" si="33"/>
        <v>14466976.32</v>
      </c>
      <c r="R480" s="89"/>
    </row>
    <row r="481" spans="1:18" ht="54.95" customHeight="1" x14ac:dyDescent="0.2">
      <c r="A481" s="9">
        <v>479</v>
      </c>
      <c r="B481" s="39">
        <v>36</v>
      </c>
      <c r="C481" s="87" t="s">
        <v>667</v>
      </c>
      <c r="D481" s="81" t="s">
        <v>17</v>
      </c>
      <c r="E481" s="39" t="s">
        <v>10</v>
      </c>
      <c r="F481" s="39" t="s">
        <v>2</v>
      </c>
      <c r="G481" s="26" t="s">
        <v>2</v>
      </c>
      <c r="H481" s="59" t="str">
        <f>G481</f>
        <v>M</v>
      </c>
      <c r="I481" s="7" t="s">
        <v>1808</v>
      </c>
      <c r="J481" s="87" t="s">
        <v>69</v>
      </c>
      <c r="K481" s="87" t="s">
        <v>70</v>
      </c>
      <c r="L481" s="87" t="s">
        <v>71</v>
      </c>
      <c r="M481" s="88">
        <v>10000</v>
      </c>
      <c r="N481" s="88"/>
      <c r="O481" s="82">
        <v>10000</v>
      </c>
      <c r="P481" s="82">
        <f t="shared" si="33"/>
        <v>14476976.32</v>
      </c>
      <c r="R481" s="89" t="s">
        <v>1869</v>
      </c>
    </row>
    <row r="482" spans="1:18" ht="54.95" customHeight="1" x14ac:dyDescent="0.2">
      <c r="A482" s="9">
        <v>480</v>
      </c>
      <c r="B482" s="39">
        <v>36</v>
      </c>
      <c r="C482" s="87" t="s">
        <v>667</v>
      </c>
      <c r="D482" s="3" t="s">
        <v>37</v>
      </c>
      <c r="E482" s="115" t="s">
        <v>10</v>
      </c>
      <c r="F482" s="115" t="s">
        <v>3</v>
      </c>
      <c r="G482" s="115"/>
      <c r="H482" s="111"/>
      <c r="I482" s="7" t="s">
        <v>1808</v>
      </c>
      <c r="J482" s="3" t="s">
        <v>60</v>
      </c>
      <c r="K482" s="15" t="s">
        <v>61</v>
      </c>
      <c r="L482" s="3" t="s">
        <v>62</v>
      </c>
      <c r="M482" s="4">
        <v>1000</v>
      </c>
      <c r="N482" s="4">
        <v>0</v>
      </c>
      <c r="O482" s="82">
        <v>0</v>
      </c>
      <c r="P482" s="82">
        <f t="shared" si="33"/>
        <v>14476976.32</v>
      </c>
      <c r="Q482" s="40"/>
      <c r="R482" s="6" t="s">
        <v>1918</v>
      </c>
    </row>
    <row r="483" spans="1:18" ht="54.95" customHeight="1" x14ac:dyDescent="0.2">
      <c r="A483" s="9">
        <v>481</v>
      </c>
      <c r="B483" s="67">
        <v>36</v>
      </c>
      <c r="C483" s="90" t="s">
        <v>667</v>
      </c>
      <c r="D483" s="91" t="s">
        <v>1339</v>
      </c>
      <c r="E483" s="128" t="s">
        <v>2</v>
      </c>
      <c r="F483" s="130" t="s">
        <v>2</v>
      </c>
      <c r="G483" s="109" t="s">
        <v>2</v>
      </c>
      <c r="H483" s="109" t="s">
        <v>2</v>
      </c>
      <c r="I483" s="7" t="s">
        <v>1810</v>
      </c>
      <c r="J483" s="90" t="s">
        <v>1588</v>
      </c>
      <c r="K483" s="91" t="s">
        <v>1575</v>
      </c>
      <c r="L483" s="90" t="s">
        <v>1589</v>
      </c>
      <c r="M483" s="92">
        <v>120000</v>
      </c>
      <c r="N483" s="92"/>
      <c r="O483" s="82">
        <f>M483</f>
        <v>120000</v>
      </c>
      <c r="P483" s="82">
        <f t="shared" si="33"/>
        <v>14596976.32</v>
      </c>
    </row>
    <row r="484" spans="1:18" ht="54.95" customHeight="1" x14ac:dyDescent="0.2">
      <c r="A484" s="9">
        <v>482</v>
      </c>
      <c r="B484" s="39">
        <v>36</v>
      </c>
      <c r="C484" s="15" t="s">
        <v>78</v>
      </c>
      <c r="D484" s="81" t="s">
        <v>51</v>
      </c>
      <c r="E484" s="110" t="s">
        <v>10</v>
      </c>
      <c r="F484" s="110" t="s">
        <v>3</v>
      </c>
      <c r="G484" s="110"/>
      <c r="H484" s="110"/>
      <c r="I484" s="7" t="s">
        <v>1811</v>
      </c>
      <c r="J484" s="15" t="s">
        <v>82</v>
      </c>
      <c r="K484" s="15" t="s">
        <v>83</v>
      </c>
      <c r="L484" s="3" t="s">
        <v>84</v>
      </c>
      <c r="M484" s="17">
        <v>0</v>
      </c>
      <c r="N484" s="17"/>
      <c r="O484" s="82">
        <v>0</v>
      </c>
      <c r="P484" s="82">
        <f t="shared" si="33"/>
        <v>14596976.32</v>
      </c>
      <c r="Q484" s="40"/>
      <c r="R484" s="89"/>
    </row>
    <row r="485" spans="1:18" ht="54.95" customHeight="1" x14ac:dyDescent="0.2">
      <c r="A485" s="9">
        <v>483</v>
      </c>
      <c r="B485" s="39">
        <v>36</v>
      </c>
      <c r="C485" s="87" t="s">
        <v>78</v>
      </c>
      <c r="D485" s="81" t="s">
        <v>51</v>
      </c>
      <c r="E485" s="110" t="s">
        <v>2</v>
      </c>
      <c r="F485" s="110" t="s">
        <v>3</v>
      </c>
      <c r="G485" s="115"/>
      <c r="H485" s="115"/>
      <c r="I485" s="7" t="s">
        <v>1811</v>
      </c>
      <c r="J485" s="87" t="s">
        <v>79</v>
      </c>
      <c r="K485" s="15" t="s">
        <v>80</v>
      </c>
      <c r="L485" s="15" t="s">
        <v>81</v>
      </c>
      <c r="M485" s="17">
        <v>0</v>
      </c>
      <c r="N485" s="17"/>
      <c r="O485" s="82">
        <v>0</v>
      </c>
      <c r="P485" s="82">
        <f t="shared" si="33"/>
        <v>14596976.32</v>
      </c>
      <c r="Q485" s="40"/>
      <c r="R485" s="89"/>
    </row>
    <row r="486" spans="1:18" ht="54.95" customHeight="1" x14ac:dyDescent="0.2">
      <c r="A486" s="9">
        <v>484</v>
      </c>
      <c r="B486" s="39">
        <v>36</v>
      </c>
      <c r="C486" s="3" t="s">
        <v>78</v>
      </c>
      <c r="D486" s="81" t="s">
        <v>51</v>
      </c>
      <c r="E486" s="110" t="s">
        <v>3</v>
      </c>
      <c r="F486" s="110" t="s">
        <v>3</v>
      </c>
      <c r="G486" s="115"/>
      <c r="H486" s="115"/>
      <c r="I486" s="7" t="s">
        <v>1811</v>
      </c>
      <c r="J486" s="3" t="s">
        <v>85</v>
      </c>
      <c r="K486" s="15" t="s">
        <v>86</v>
      </c>
      <c r="L486" s="3" t="s">
        <v>87</v>
      </c>
      <c r="M486" s="4">
        <v>0</v>
      </c>
      <c r="O486" s="82">
        <v>0</v>
      </c>
      <c r="P486" s="82">
        <f t="shared" si="33"/>
        <v>14596976.32</v>
      </c>
      <c r="Q486" s="40"/>
      <c r="R486" s="89"/>
    </row>
    <row r="487" spans="1:18" ht="54.95" customHeight="1" x14ac:dyDescent="0.2">
      <c r="A487" s="9">
        <v>485</v>
      </c>
      <c r="B487" s="39">
        <v>36</v>
      </c>
      <c r="C487" s="3" t="s">
        <v>88</v>
      </c>
      <c r="D487" s="15" t="s">
        <v>1617</v>
      </c>
      <c r="E487" s="110" t="s">
        <v>10</v>
      </c>
      <c r="F487" s="110" t="s">
        <v>10</v>
      </c>
      <c r="G487" s="110"/>
      <c r="H487" s="110" t="s">
        <v>10</v>
      </c>
      <c r="I487" s="7" t="s">
        <v>1812</v>
      </c>
      <c r="J487" s="3" t="s">
        <v>88</v>
      </c>
      <c r="K487" s="15" t="s">
        <v>90</v>
      </c>
      <c r="L487" s="15" t="s">
        <v>91</v>
      </c>
      <c r="M487" s="17">
        <v>110000</v>
      </c>
      <c r="N487" s="17"/>
      <c r="O487" s="82">
        <v>0</v>
      </c>
      <c r="P487" s="82">
        <f t="shared" si="33"/>
        <v>14596976.32</v>
      </c>
      <c r="Q487" s="82">
        <f>O487</f>
        <v>0</v>
      </c>
      <c r="R487" s="89" t="s">
        <v>1917</v>
      </c>
    </row>
    <row r="488" spans="1:18" ht="54.95" customHeight="1" x14ac:dyDescent="0.2">
      <c r="A488" s="9">
        <v>486</v>
      </c>
      <c r="B488" s="39">
        <v>36</v>
      </c>
      <c r="C488" s="3" t="s">
        <v>88</v>
      </c>
      <c r="D488" s="15" t="s">
        <v>1285</v>
      </c>
      <c r="E488" s="110" t="s">
        <v>10</v>
      </c>
      <c r="F488" s="110" t="s">
        <v>10</v>
      </c>
      <c r="G488" s="109" t="s">
        <v>2</v>
      </c>
      <c r="H488" s="109" t="s">
        <v>2</v>
      </c>
      <c r="I488" s="7" t="s">
        <v>1812</v>
      </c>
      <c r="J488" s="3" t="s">
        <v>88</v>
      </c>
      <c r="K488" s="15" t="s">
        <v>94</v>
      </c>
      <c r="L488" s="15" t="s">
        <v>95</v>
      </c>
      <c r="M488" s="17">
        <v>40000</v>
      </c>
      <c r="N488" s="17"/>
      <c r="O488" s="82">
        <f>M488</f>
        <v>40000</v>
      </c>
      <c r="P488" s="82">
        <f t="shared" si="33"/>
        <v>14636976.32</v>
      </c>
      <c r="Q488" s="5" t="s">
        <v>1268</v>
      </c>
      <c r="R488" s="89"/>
    </row>
    <row r="489" spans="1:18" ht="54.95" customHeight="1" x14ac:dyDescent="0.2">
      <c r="A489" s="9">
        <v>487</v>
      </c>
      <c r="B489" s="39">
        <v>36</v>
      </c>
      <c r="C489" s="3" t="s">
        <v>88</v>
      </c>
      <c r="D489" s="15" t="s">
        <v>1285</v>
      </c>
      <c r="E489" s="110" t="s">
        <v>10</v>
      </c>
      <c r="F489" s="110" t="s">
        <v>10</v>
      </c>
      <c r="G489" s="109" t="s">
        <v>2</v>
      </c>
      <c r="H489" s="109" t="s">
        <v>2</v>
      </c>
      <c r="I489" s="7" t="s">
        <v>1812</v>
      </c>
      <c r="J489" s="3" t="s">
        <v>88</v>
      </c>
      <c r="K489" s="15" t="s">
        <v>92</v>
      </c>
      <c r="L489" s="15" t="s">
        <v>93</v>
      </c>
      <c r="M489" s="17">
        <v>65000</v>
      </c>
      <c r="N489" s="17"/>
      <c r="O489" s="82">
        <f>M489</f>
        <v>65000</v>
      </c>
      <c r="P489" s="82">
        <f t="shared" si="33"/>
        <v>14701976.32</v>
      </c>
      <c r="Q489" s="5" t="s">
        <v>1268</v>
      </c>
      <c r="R489" s="89"/>
    </row>
    <row r="490" spans="1:18" ht="54.95" customHeight="1" x14ac:dyDescent="0.2">
      <c r="A490" s="9">
        <v>488</v>
      </c>
      <c r="B490" s="67">
        <v>36</v>
      </c>
      <c r="C490" s="63" t="s">
        <v>88</v>
      </c>
      <c r="D490" s="90" t="s">
        <v>1285</v>
      </c>
      <c r="E490" s="121" t="s">
        <v>10</v>
      </c>
      <c r="F490" s="121" t="s">
        <v>10</v>
      </c>
      <c r="G490" s="109" t="s">
        <v>2</v>
      </c>
      <c r="H490" s="109" t="s">
        <v>2</v>
      </c>
      <c r="I490" s="7" t="s">
        <v>1813</v>
      </c>
      <c r="J490" s="90" t="s">
        <v>1569</v>
      </c>
      <c r="K490" s="91" t="s">
        <v>1570</v>
      </c>
      <c r="L490" s="90" t="s">
        <v>1571</v>
      </c>
      <c r="M490" s="65">
        <v>65000</v>
      </c>
      <c r="N490" s="65"/>
      <c r="O490" s="82">
        <f>M490</f>
        <v>65000</v>
      </c>
      <c r="P490" s="82">
        <f t="shared" si="33"/>
        <v>14766976.32</v>
      </c>
    </row>
    <row r="491" spans="1:18" ht="54.95" customHeight="1" x14ac:dyDescent="0.2">
      <c r="A491" s="9">
        <v>489</v>
      </c>
      <c r="B491" s="39">
        <v>36</v>
      </c>
      <c r="C491" s="3" t="s">
        <v>88</v>
      </c>
      <c r="D491" s="15" t="s">
        <v>1618</v>
      </c>
      <c r="E491" s="110" t="s">
        <v>10</v>
      </c>
      <c r="F491" s="110" t="s">
        <v>2</v>
      </c>
      <c r="G491" s="116" t="str">
        <f>F491</f>
        <v>M</v>
      </c>
      <c r="H491" s="116" t="str">
        <f>G491</f>
        <v>M</v>
      </c>
      <c r="I491" s="7" t="s">
        <v>1812</v>
      </c>
      <c r="J491" s="3" t="s">
        <v>88</v>
      </c>
      <c r="K491" s="15" t="s">
        <v>98</v>
      </c>
      <c r="L491" s="3" t="s">
        <v>99</v>
      </c>
      <c r="M491" s="4">
        <v>0</v>
      </c>
      <c r="O491" s="82">
        <f>M491</f>
        <v>0</v>
      </c>
      <c r="P491" s="82">
        <f t="shared" si="33"/>
        <v>14766976.32</v>
      </c>
      <c r="R491" s="89"/>
    </row>
    <row r="492" spans="1:18" ht="54.95" customHeight="1" x14ac:dyDescent="0.2">
      <c r="A492" s="9">
        <v>490</v>
      </c>
      <c r="B492" s="39">
        <v>36</v>
      </c>
      <c r="C492" s="3" t="s">
        <v>88</v>
      </c>
      <c r="D492" s="15" t="s">
        <v>1618</v>
      </c>
      <c r="E492" s="110" t="s">
        <v>10</v>
      </c>
      <c r="F492" s="110" t="s">
        <v>2</v>
      </c>
      <c r="G492" s="116" t="str">
        <f>F492</f>
        <v>M</v>
      </c>
      <c r="H492" s="116" t="str">
        <f>G492</f>
        <v>M</v>
      </c>
      <c r="I492" s="7" t="s">
        <v>1812</v>
      </c>
      <c r="J492" s="3" t="s">
        <v>88</v>
      </c>
      <c r="K492" s="15" t="s">
        <v>100</v>
      </c>
      <c r="L492" s="3" t="s">
        <v>101</v>
      </c>
      <c r="M492" s="4">
        <v>6000</v>
      </c>
      <c r="O492" s="82">
        <f>M492</f>
        <v>6000</v>
      </c>
      <c r="P492" s="82">
        <f t="shared" si="33"/>
        <v>14772976.32</v>
      </c>
      <c r="R492" s="89"/>
    </row>
    <row r="493" spans="1:18" ht="54.95" customHeight="1" x14ac:dyDescent="0.2">
      <c r="A493" s="9">
        <v>491</v>
      </c>
      <c r="B493" s="39">
        <v>36</v>
      </c>
      <c r="C493" s="3" t="s">
        <v>88</v>
      </c>
      <c r="D493" s="81" t="s">
        <v>17</v>
      </c>
      <c r="E493" s="23" t="s">
        <v>10</v>
      </c>
      <c r="F493" s="23" t="s">
        <v>3</v>
      </c>
      <c r="G493" s="26" t="s">
        <v>3</v>
      </c>
      <c r="H493" s="59" t="str">
        <f t="shared" ref="H493:H500" si="35">G493</f>
        <v>L</v>
      </c>
      <c r="I493" s="7" t="s">
        <v>1812</v>
      </c>
      <c r="J493" s="3" t="s">
        <v>88</v>
      </c>
      <c r="K493" s="15" t="s">
        <v>96</v>
      </c>
      <c r="L493" s="3" t="s">
        <v>97</v>
      </c>
      <c r="M493" s="4">
        <v>4000</v>
      </c>
      <c r="O493" s="82">
        <v>4000</v>
      </c>
      <c r="P493" s="82">
        <f t="shared" si="33"/>
        <v>14776976.32</v>
      </c>
      <c r="R493" s="89"/>
    </row>
    <row r="494" spans="1:18" ht="54.95" customHeight="1" x14ac:dyDescent="0.2">
      <c r="A494" s="9">
        <v>492</v>
      </c>
      <c r="B494" s="39">
        <v>36</v>
      </c>
      <c r="C494" s="3" t="s">
        <v>88</v>
      </c>
      <c r="D494" s="15" t="s">
        <v>1618</v>
      </c>
      <c r="E494" s="110" t="s">
        <v>2</v>
      </c>
      <c r="F494" s="110" t="s">
        <v>3</v>
      </c>
      <c r="G494" s="116" t="str">
        <f>F494</f>
        <v>L</v>
      </c>
      <c r="H494" s="116" t="str">
        <f t="shared" si="35"/>
        <v>L</v>
      </c>
      <c r="I494" s="7" t="s">
        <v>1812</v>
      </c>
      <c r="J494" s="3" t="s">
        <v>88</v>
      </c>
      <c r="K494" s="15" t="s">
        <v>102</v>
      </c>
      <c r="L494" s="3" t="s">
        <v>103</v>
      </c>
      <c r="M494" s="4">
        <v>4000</v>
      </c>
      <c r="O494" s="82">
        <f>M494</f>
        <v>4000</v>
      </c>
      <c r="P494" s="82">
        <f t="shared" si="33"/>
        <v>14780976.32</v>
      </c>
      <c r="Q494" s="5" t="s">
        <v>1268</v>
      </c>
      <c r="R494" s="89"/>
    </row>
    <row r="495" spans="1:18" ht="54.95" customHeight="1" x14ac:dyDescent="0.2">
      <c r="A495" s="9">
        <v>493</v>
      </c>
      <c r="B495" s="22">
        <v>36</v>
      </c>
      <c r="C495" s="15" t="s">
        <v>517</v>
      </c>
      <c r="D495" s="15" t="s">
        <v>9</v>
      </c>
      <c r="E495" s="23" t="s">
        <v>2</v>
      </c>
      <c r="F495" s="23" t="s">
        <v>2</v>
      </c>
      <c r="G495" s="59" t="str">
        <f>F495</f>
        <v>M</v>
      </c>
      <c r="H495" s="59" t="str">
        <f t="shared" si="35"/>
        <v>M</v>
      </c>
      <c r="I495" s="7" t="s">
        <v>1637</v>
      </c>
      <c r="J495" s="15" t="s">
        <v>518</v>
      </c>
      <c r="K495" s="15" t="s">
        <v>110</v>
      </c>
      <c r="L495" s="15" t="s">
        <v>111</v>
      </c>
      <c r="M495" s="17">
        <v>32000</v>
      </c>
      <c r="N495" s="17"/>
      <c r="O495" s="82">
        <f>M495</f>
        <v>32000</v>
      </c>
      <c r="P495" s="82">
        <f t="shared" si="33"/>
        <v>14812976.32</v>
      </c>
      <c r="Q495" s="82"/>
      <c r="R495" s="24"/>
    </row>
    <row r="496" spans="1:18" ht="54.95" customHeight="1" x14ac:dyDescent="0.2">
      <c r="A496" s="9">
        <v>494</v>
      </c>
      <c r="B496" s="13">
        <v>36</v>
      </c>
      <c r="C496" s="14" t="s">
        <v>517</v>
      </c>
      <c r="D496" s="15" t="s">
        <v>9</v>
      </c>
      <c r="E496" s="16" t="s">
        <v>2</v>
      </c>
      <c r="F496" s="16" t="s">
        <v>2</v>
      </c>
      <c r="G496" s="59" t="str">
        <f>F496</f>
        <v>M</v>
      </c>
      <c r="H496" s="59" t="str">
        <f t="shared" si="35"/>
        <v>M</v>
      </c>
      <c r="I496" s="7" t="s">
        <v>1637</v>
      </c>
      <c r="J496" s="15" t="s">
        <v>518</v>
      </c>
      <c r="K496" s="14" t="s">
        <v>110</v>
      </c>
      <c r="L496" s="19" t="s">
        <v>111</v>
      </c>
      <c r="M496" s="51">
        <v>32000</v>
      </c>
      <c r="N496" s="51"/>
      <c r="O496" s="82">
        <f>M496</f>
        <v>32000</v>
      </c>
      <c r="P496" s="82">
        <f t="shared" si="33"/>
        <v>14844976.32</v>
      </c>
      <c r="Q496" s="82"/>
    </row>
    <row r="497" spans="1:18" ht="54.95" customHeight="1" x14ac:dyDescent="0.2">
      <c r="A497" s="9">
        <v>495</v>
      </c>
      <c r="B497" s="39">
        <v>36</v>
      </c>
      <c r="C497" s="87" t="s">
        <v>104</v>
      </c>
      <c r="D497" s="15" t="s">
        <v>1618</v>
      </c>
      <c r="E497" s="110" t="s">
        <v>2</v>
      </c>
      <c r="F497" s="110" t="s">
        <v>2</v>
      </c>
      <c r="G497" s="116" t="str">
        <f>F497</f>
        <v>M</v>
      </c>
      <c r="H497" s="116" t="str">
        <f t="shared" si="35"/>
        <v>M</v>
      </c>
      <c r="I497" s="7" t="s">
        <v>1814</v>
      </c>
      <c r="J497" s="3" t="s">
        <v>105</v>
      </c>
      <c r="K497" s="3" t="s">
        <v>106</v>
      </c>
      <c r="L497" s="3" t="s">
        <v>107</v>
      </c>
      <c r="M497" s="17">
        <v>30000</v>
      </c>
      <c r="N497" s="17"/>
      <c r="O497" s="82">
        <f>M497</f>
        <v>30000</v>
      </c>
      <c r="P497" s="82">
        <f t="shared" si="33"/>
        <v>14874976.32</v>
      </c>
      <c r="R497" s="89"/>
    </row>
    <row r="498" spans="1:18" ht="54.95" customHeight="1" x14ac:dyDescent="0.2">
      <c r="A498" s="9">
        <v>496</v>
      </c>
      <c r="B498" s="39">
        <v>36</v>
      </c>
      <c r="C498" s="87" t="s">
        <v>108</v>
      </c>
      <c r="D498" s="3" t="s">
        <v>17</v>
      </c>
      <c r="E498" s="39" t="s">
        <v>10</v>
      </c>
      <c r="F498" s="39" t="s">
        <v>10</v>
      </c>
      <c r="G498" s="23" t="s">
        <v>10</v>
      </c>
      <c r="H498" s="59" t="str">
        <f t="shared" si="35"/>
        <v>H</v>
      </c>
      <c r="I498" s="7" t="s">
        <v>1816</v>
      </c>
      <c r="J498" s="3" t="s">
        <v>683</v>
      </c>
      <c r="K498" s="3" t="s">
        <v>113</v>
      </c>
      <c r="L498" s="3" t="s">
        <v>114</v>
      </c>
      <c r="M498" s="17">
        <v>30000</v>
      </c>
      <c r="N498" s="17">
        <v>30000</v>
      </c>
      <c r="O498" s="82">
        <v>0</v>
      </c>
      <c r="P498" s="82">
        <f t="shared" si="33"/>
        <v>14874976.32</v>
      </c>
      <c r="R498" s="89" t="s">
        <v>1865</v>
      </c>
    </row>
    <row r="499" spans="1:18" ht="54.95" customHeight="1" x14ac:dyDescent="0.2">
      <c r="A499" s="9">
        <v>497</v>
      </c>
      <c r="B499" s="39">
        <v>36</v>
      </c>
      <c r="C499" s="87" t="s">
        <v>108</v>
      </c>
      <c r="D499" s="3" t="s">
        <v>9</v>
      </c>
      <c r="E499" s="39" t="s">
        <v>10</v>
      </c>
      <c r="F499" s="39" t="s">
        <v>3</v>
      </c>
      <c r="G499" s="59" t="str">
        <f>F499</f>
        <v>L</v>
      </c>
      <c r="H499" s="59" t="str">
        <f t="shared" si="35"/>
        <v>L</v>
      </c>
      <c r="I499" s="7" t="s">
        <v>1815</v>
      </c>
      <c r="J499" s="3" t="s">
        <v>109</v>
      </c>
      <c r="K499" s="15" t="s">
        <v>110</v>
      </c>
      <c r="L499" s="15" t="s">
        <v>111</v>
      </c>
      <c r="M499" s="17">
        <v>32000</v>
      </c>
      <c r="N499" s="17"/>
      <c r="O499" s="82">
        <f>M499</f>
        <v>32000</v>
      </c>
      <c r="P499" s="82">
        <f t="shared" si="33"/>
        <v>14906976.32</v>
      </c>
      <c r="Q499" s="82"/>
      <c r="R499" s="89" t="s">
        <v>112</v>
      </c>
    </row>
    <row r="500" spans="1:18" ht="54.95" customHeight="1" x14ac:dyDescent="0.2">
      <c r="A500" s="9">
        <v>498</v>
      </c>
      <c r="B500" s="39">
        <v>36</v>
      </c>
      <c r="C500" s="87" t="s">
        <v>108</v>
      </c>
      <c r="D500" s="3" t="s">
        <v>1618</v>
      </c>
      <c r="E500" s="115" t="s">
        <v>2</v>
      </c>
      <c r="F500" s="115" t="s">
        <v>3</v>
      </c>
      <c r="G500" s="116" t="str">
        <f>F500</f>
        <v>L</v>
      </c>
      <c r="H500" s="116" t="str">
        <f t="shared" si="35"/>
        <v>L</v>
      </c>
      <c r="I500" s="7" t="s">
        <v>1816</v>
      </c>
      <c r="J500" s="3" t="s">
        <v>682</v>
      </c>
      <c r="K500" s="3" t="s">
        <v>115</v>
      </c>
      <c r="L500" s="3" t="s">
        <v>116</v>
      </c>
      <c r="M500" s="17">
        <v>5000</v>
      </c>
      <c r="N500" s="17"/>
      <c r="O500" s="82">
        <f>M500</f>
        <v>5000</v>
      </c>
      <c r="P500" s="82">
        <f t="shared" si="33"/>
        <v>14911976.32</v>
      </c>
      <c r="R500" s="89"/>
    </row>
    <row r="501" spans="1:18" ht="54.95" customHeight="1" x14ac:dyDescent="0.2">
      <c r="A501" s="9">
        <v>499</v>
      </c>
      <c r="B501" s="67">
        <v>36</v>
      </c>
      <c r="C501" s="63" t="s">
        <v>1582</v>
      </c>
      <c r="D501" s="90" t="s">
        <v>1285</v>
      </c>
      <c r="E501" s="121" t="s">
        <v>10</v>
      </c>
      <c r="F501" s="121" t="s">
        <v>3</v>
      </c>
      <c r="G501" s="121" t="s">
        <v>3</v>
      </c>
      <c r="H501" s="121" t="s">
        <v>3</v>
      </c>
      <c r="I501" s="7" t="s">
        <v>1817</v>
      </c>
      <c r="J501" s="63" t="s">
        <v>118</v>
      </c>
      <c r="K501" s="91" t="s">
        <v>1586</v>
      </c>
      <c r="L501" s="90" t="s">
        <v>1590</v>
      </c>
      <c r="M501" s="92">
        <v>30000</v>
      </c>
      <c r="N501" s="92"/>
      <c r="O501" s="82">
        <f>M501</f>
        <v>30000</v>
      </c>
      <c r="P501" s="82">
        <f t="shared" si="33"/>
        <v>14941976.32</v>
      </c>
    </row>
    <row r="502" spans="1:18" ht="54.95" customHeight="1" x14ac:dyDescent="0.2">
      <c r="A502" s="9">
        <v>500</v>
      </c>
      <c r="B502" s="67">
        <v>36</v>
      </c>
      <c r="C502" s="63" t="s">
        <v>1582</v>
      </c>
      <c r="D502" s="90" t="s">
        <v>1285</v>
      </c>
      <c r="E502" s="121" t="s">
        <v>2</v>
      </c>
      <c r="F502" s="121" t="s">
        <v>2</v>
      </c>
      <c r="G502" s="109" t="s">
        <v>2</v>
      </c>
      <c r="H502" s="109" t="s">
        <v>2</v>
      </c>
      <c r="I502" s="7" t="s">
        <v>1818</v>
      </c>
      <c r="J502" s="90" t="s">
        <v>1583</v>
      </c>
      <c r="K502" s="91" t="s">
        <v>1567</v>
      </c>
      <c r="L502" s="90" t="s">
        <v>1584</v>
      </c>
      <c r="M502" s="92">
        <v>25000</v>
      </c>
      <c r="N502" s="92"/>
      <c r="O502" s="82">
        <f>M502</f>
        <v>25000</v>
      </c>
      <c r="P502" s="82">
        <f t="shared" si="33"/>
        <v>14966976.32</v>
      </c>
    </row>
    <row r="503" spans="1:18" ht="54.95" customHeight="1" x14ac:dyDescent="0.2">
      <c r="A503" s="9">
        <v>501</v>
      </c>
      <c r="B503" s="39">
        <v>36</v>
      </c>
      <c r="C503" s="87" t="s">
        <v>117</v>
      </c>
      <c r="D503" s="3" t="s">
        <v>17</v>
      </c>
      <c r="E503" s="39" t="s">
        <v>10</v>
      </c>
      <c r="F503" s="39" t="s">
        <v>2</v>
      </c>
      <c r="G503" s="26" t="s">
        <v>2</v>
      </c>
      <c r="H503" s="59" t="str">
        <f>G503</f>
        <v>M</v>
      </c>
      <c r="I503" s="7" t="s">
        <v>1817</v>
      </c>
      <c r="J503" s="87" t="s">
        <v>118</v>
      </c>
      <c r="K503" s="15" t="s">
        <v>119</v>
      </c>
      <c r="L503" s="87" t="s">
        <v>120</v>
      </c>
      <c r="M503" s="4">
        <v>0</v>
      </c>
      <c r="N503" s="4">
        <v>0</v>
      </c>
      <c r="P503" s="82">
        <f t="shared" si="33"/>
        <v>14966976.32</v>
      </c>
      <c r="R503" s="30" t="s">
        <v>1925</v>
      </c>
    </row>
    <row r="504" spans="1:18" ht="54.95" customHeight="1" x14ac:dyDescent="0.2">
      <c r="A504" s="9">
        <v>502</v>
      </c>
      <c r="B504" s="39">
        <v>36</v>
      </c>
      <c r="C504" s="87" t="s">
        <v>117</v>
      </c>
      <c r="D504" s="15" t="s">
        <v>1618</v>
      </c>
      <c r="E504" s="110" t="s">
        <v>2</v>
      </c>
      <c r="F504" s="110" t="s">
        <v>3</v>
      </c>
      <c r="G504" s="116" t="str">
        <f>F504</f>
        <v>L</v>
      </c>
      <c r="H504" s="116" t="str">
        <f>G504</f>
        <v>L</v>
      </c>
      <c r="I504" s="7" t="s">
        <v>1817</v>
      </c>
      <c r="J504" s="87" t="s">
        <v>121</v>
      </c>
      <c r="K504" s="15" t="s">
        <v>122</v>
      </c>
      <c r="L504" s="15" t="s">
        <v>123</v>
      </c>
      <c r="M504" s="17">
        <v>30000</v>
      </c>
      <c r="N504" s="17"/>
      <c r="O504" s="82">
        <f>M504</f>
        <v>30000</v>
      </c>
      <c r="P504" s="82">
        <f t="shared" si="33"/>
        <v>14996976.32</v>
      </c>
      <c r="R504" s="89" t="s">
        <v>7</v>
      </c>
    </row>
    <row r="505" spans="1:18" ht="54.95" customHeight="1" x14ac:dyDescent="0.2">
      <c r="A505" s="9">
        <v>503</v>
      </c>
      <c r="B505" s="39">
        <v>36</v>
      </c>
      <c r="C505" s="87" t="s">
        <v>124</v>
      </c>
      <c r="D505" s="15" t="s">
        <v>89</v>
      </c>
      <c r="E505" s="23" t="s">
        <v>10</v>
      </c>
      <c r="F505" s="39" t="s">
        <v>3</v>
      </c>
      <c r="G505" s="26" t="str">
        <f>F505</f>
        <v>L</v>
      </c>
      <c r="H505" s="26" t="str">
        <f>G505</f>
        <v>L</v>
      </c>
      <c r="I505" s="7" t="s">
        <v>1819</v>
      </c>
      <c r="J505" s="29" t="s">
        <v>125</v>
      </c>
      <c r="K505" s="3" t="s">
        <v>126</v>
      </c>
      <c r="L505" s="3" t="s">
        <v>127</v>
      </c>
      <c r="M505" s="4">
        <v>60000</v>
      </c>
      <c r="O505" s="18">
        <f>M505</f>
        <v>60000</v>
      </c>
      <c r="P505" s="82">
        <f t="shared" si="33"/>
        <v>15056976.32</v>
      </c>
      <c r="Q505" s="40"/>
      <c r="R505" s="89" t="s">
        <v>7</v>
      </c>
    </row>
    <row r="506" spans="1:18" ht="54.95" customHeight="1" x14ac:dyDescent="0.2">
      <c r="A506" s="9">
        <v>504</v>
      </c>
      <c r="B506" s="39">
        <v>36</v>
      </c>
      <c r="C506" s="87" t="s">
        <v>128</v>
      </c>
      <c r="D506" s="15" t="s">
        <v>1618</v>
      </c>
      <c r="E506" s="115" t="s">
        <v>10</v>
      </c>
      <c r="F506" s="115" t="s">
        <v>10</v>
      </c>
      <c r="G506" s="108" t="s">
        <v>10</v>
      </c>
      <c r="H506" s="110" t="s">
        <v>10</v>
      </c>
      <c r="I506" s="7" t="s">
        <v>1820</v>
      </c>
      <c r="J506" s="87" t="s">
        <v>132</v>
      </c>
      <c r="K506" s="87" t="s">
        <v>133</v>
      </c>
      <c r="L506" s="87" t="s">
        <v>134</v>
      </c>
      <c r="M506" s="88">
        <v>500</v>
      </c>
      <c r="N506" s="88"/>
      <c r="O506" s="82">
        <f>M506</f>
        <v>500</v>
      </c>
      <c r="P506" s="82">
        <f t="shared" si="33"/>
        <v>15057476.32</v>
      </c>
      <c r="R506" s="89"/>
    </row>
    <row r="507" spans="1:18" ht="54.95" customHeight="1" x14ac:dyDescent="0.2">
      <c r="A507" s="9">
        <v>505</v>
      </c>
      <c r="B507" s="39">
        <v>36</v>
      </c>
      <c r="C507" s="87" t="s">
        <v>128</v>
      </c>
      <c r="D507" s="15" t="s">
        <v>89</v>
      </c>
      <c r="E507" s="39" t="s">
        <v>2</v>
      </c>
      <c r="F507" s="39" t="s">
        <v>3</v>
      </c>
      <c r="G507" s="26" t="str">
        <f>F507</f>
        <v>L</v>
      </c>
      <c r="H507" s="26" t="str">
        <f>G507</f>
        <v>L</v>
      </c>
      <c r="I507" s="7" t="s">
        <v>1820</v>
      </c>
      <c r="J507" s="87" t="s">
        <v>135</v>
      </c>
      <c r="K507" s="87" t="s">
        <v>136</v>
      </c>
      <c r="L507" s="87" t="s">
        <v>137</v>
      </c>
      <c r="M507" s="88">
        <v>2000</v>
      </c>
      <c r="N507" s="88"/>
      <c r="O507" s="18">
        <f>M507</f>
        <v>2000</v>
      </c>
      <c r="P507" s="82">
        <f t="shared" si="33"/>
        <v>15059476.32</v>
      </c>
      <c r="Q507" s="40"/>
      <c r="R507" s="89" t="s">
        <v>7</v>
      </c>
    </row>
    <row r="508" spans="1:18" ht="54.95" customHeight="1" x14ac:dyDescent="0.2">
      <c r="A508" s="9">
        <v>506</v>
      </c>
      <c r="B508" s="39">
        <v>36</v>
      </c>
      <c r="C508" s="87" t="s">
        <v>128</v>
      </c>
      <c r="D508" s="81" t="s">
        <v>51</v>
      </c>
      <c r="E508" s="115" t="s">
        <v>2</v>
      </c>
      <c r="F508" s="115" t="s">
        <v>10</v>
      </c>
      <c r="G508" s="109"/>
      <c r="H508" s="109"/>
      <c r="I508" s="7" t="s">
        <v>1821</v>
      </c>
      <c r="J508" s="87" t="s">
        <v>129</v>
      </c>
      <c r="K508" s="87" t="s">
        <v>130</v>
      </c>
      <c r="L508" s="87" t="s">
        <v>131</v>
      </c>
      <c r="M508" s="88">
        <v>0</v>
      </c>
      <c r="N508" s="88"/>
      <c r="O508" s="82">
        <v>0</v>
      </c>
      <c r="P508" s="82">
        <f t="shared" si="33"/>
        <v>15059476.32</v>
      </c>
      <c r="Q508" s="40"/>
      <c r="R508" s="89"/>
    </row>
    <row r="509" spans="1:18" ht="54.95" customHeight="1" x14ac:dyDescent="0.2">
      <c r="A509" s="9">
        <v>507</v>
      </c>
      <c r="B509" s="67">
        <v>36</v>
      </c>
      <c r="C509" s="68" t="s">
        <v>138</v>
      </c>
      <c r="D509" s="68" t="s">
        <v>1339</v>
      </c>
      <c r="E509" s="125" t="s">
        <v>771</v>
      </c>
      <c r="F509" s="125" t="s">
        <v>771</v>
      </c>
      <c r="G509" s="125" t="s">
        <v>771</v>
      </c>
      <c r="H509" s="125" t="s">
        <v>2</v>
      </c>
      <c r="I509" s="7" t="s">
        <v>1826</v>
      </c>
      <c r="J509" s="68" t="s">
        <v>1598</v>
      </c>
      <c r="K509" s="91" t="s">
        <v>1599</v>
      </c>
      <c r="L509" s="91" t="s">
        <v>1600</v>
      </c>
      <c r="M509" s="69">
        <v>0</v>
      </c>
      <c r="N509" s="69"/>
      <c r="O509" s="82">
        <v>0</v>
      </c>
      <c r="P509" s="82">
        <f t="shared" si="33"/>
        <v>15059476.32</v>
      </c>
      <c r="R509" s="6" t="s">
        <v>1833</v>
      </c>
    </row>
    <row r="510" spans="1:18" ht="54.95" customHeight="1" x14ac:dyDescent="0.2">
      <c r="A510" s="9">
        <v>508</v>
      </c>
      <c r="B510" s="39">
        <v>36</v>
      </c>
      <c r="C510" s="87" t="s">
        <v>138</v>
      </c>
      <c r="D510" s="3" t="s">
        <v>9</v>
      </c>
      <c r="E510" s="39" t="s">
        <v>10</v>
      </c>
      <c r="F510" s="39" t="s">
        <v>10</v>
      </c>
      <c r="G510" s="59" t="str">
        <f>F510</f>
        <v>H</v>
      </c>
      <c r="H510" s="59" t="str">
        <f>G510</f>
        <v>H</v>
      </c>
      <c r="I510" s="7" t="s">
        <v>1824</v>
      </c>
      <c r="J510" s="87" t="s">
        <v>139</v>
      </c>
      <c r="K510" s="15" t="s">
        <v>140</v>
      </c>
      <c r="L510" s="87" t="s">
        <v>141</v>
      </c>
      <c r="M510" s="4">
        <v>11000</v>
      </c>
      <c r="O510" s="82">
        <f t="shared" ref="O510:O516" si="36">M510</f>
        <v>11000</v>
      </c>
      <c r="P510" s="82">
        <f t="shared" si="33"/>
        <v>15070476.32</v>
      </c>
      <c r="Q510" s="82"/>
      <c r="R510" s="89"/>
    </row>
    <row r="511" spans="1:18" ht="54.95" customHeight="1" x14ac:dyDescent="0.2">
      <c r="A511" s="9">
        <v>509</v>
      </c>
      <c r="B511" s="39">
        <v>36</v>
      </c>
      <c r="C511" s="87" t="s">
        <v>138</v>
      </c>
      <c r="D511" s="3" t="s">
        <v>89</v>
      </c>
      <c r="E511" s="39" t="s">
        <v>10</v>
      </c>
      <c r="F511" s="39" t="s">
        <v>10</v>
      </c>
      <c r="G511" s="109" t="s">
        <v>10</v>
      </c>
      <c r="H511" s="109" t="s">
        <v>10</v>
      </c>
      <c r="I511" s="7" t="s">
        <v>1824</v>
      </c>
      <c r="J511" s="15" t="s">
        <v>142</v>
      </c>
      <c r="K511" s="15" t="s">
        <v>143</v>
      </c>
      <c r="L511" s="15" t="s">
        <v>144</v>
      </c>
      <c r="M511" s="4">
        <v>2800</v>
      </c>
      <c r="O511" s="18">
        <f t="shared" si="36"/>
        <v>2800</v>
      </c>
      <c r="P511" s="82">
        <f t="shared" si="33"/>
        <v>15073276.32</v>
      </c>
      <c r="Q511" s="134">
        <f>O511</f>
        <v>2800</v>
      </c>
      <c r="R511" s="89" t="s">
        <v>89</v>
      </c>
    </row>
    <row r="512" spans="1:18" ht="54.95" customHeight="1" x14ac:dyDescent="0.2">
      <c r="A512" s="9">
        <v>510</v>
      </c>
      <c r="B512" s="67">
        <v>36</v>
      </c>
      <c r="C512" s="63" t="s">
        <v>138</v>
      </c>
      <c r="D512" s="90" t="s">
        <v>1285</v>
      </c>
      <c r="E512" s="121" t="s">
        <v>10</v>
      </c>
      <c r="F512" s="121" t="s">
        <v>10</v>
      </c>
      <c r="G512" s="109" t="s">
        <v>2</v>
      </c>
      <c r="H512" s="109" t="s">
        <v>2</v>
      </c>
      <c r="I512" s="7" t="s">
        <v>1822</v>
      </c>
      <c r="J512" s="63" t="s">
        <v>1572</v>
      </c>
      <c r="K512" s="91" t="s">
        <v>1567</v>
      </c>
      <c r="L512" s="35" t="s">
        <v>1573</v>
      </c>
      <c r="M512" s="92">
        <v>25000</v>
      </c>
      <c r="N512" s="92"/>
      <c r="O512" s="82">
        <f t="shared" si="36"/>
        <v>25000</v>
      </c>
      <c r="P512" s="82">
        <f t="shared" si="33"/>
        <v>15098276.32</v>
      </c>
    </row>
    <row r="513" spans="1:18" ht="54.95" customHeight="1" x14ac:dyDescent="0.2">
      <c r="A513" s="9">
        <v>511</v>
      </c>
      <c r="B513" s="67">
        <v>36</v>
      </c>
      <c r="C513" s="63" t="s">
        <v>138</v>
      </c>
      <c r="D513" s="90" t="s">
        <v>1285</v>
      </c>
      <c r="E513" s="121" t="s">
        <v>10</v>
      </c>
      <c r="F513" s="121" t="s">
        <v>3</v>
      </c>
      <c r="G513" s="121" t="s">
        <v>3</v>
      </c>
      <c r="H513" s="121" t="s">
        <v>3</v>
      </c>
      <c r="I513" s="7" t="s">
        <v>1823</v>
      </c>
      <c r="J513" s="90" t="s">
        <v>1591</v>
      </c>
      <c r="K513" s="91" t="s">
        <v>1586</v>
      </c>
      <c r="L513" s="90" t="s">
        <v>1592</v>
      </c>
      <c r="M513" s="92">
        <v>30000</v>
      </c>
      <c r="N513" s="92"/>
      <c r="O513" s="82">
        <f t="shared" si="36"/>
        <v>30000</v>
      </c>
      <c r="P513" s="82">
        <f t="shared" si="33"/>
        <v>15128276.32</v>
      </c>
    </row>
    <row r="514" spans="1:18" ht="54.95" customHeight="1" x14ac:dyDescent="0.2">
      <c r="A514" s="9">
        <v>512</v>
      </c>
      <c r="B514" s="39">
        <v>36</v>
      </c>
      <c r="C514" s="87" t="s">
        <v>138</v>
      </c>
      <c r="D514" s="15" t="s">
        <v>1618</v>
      </c>
      <c r="E514" s="115" t="s">
        <v>2</v>
      </c>
      <c r="F514" s="110" t="s">
        <v>3</v>
      </c>
      <c r="G514" s="116" t="str">
        <f t="shared" ref="G514:H516" si="37">F514</f>
        <v>L</v>
      </c>
      <c r="H514" s="116" t="str">
        <f t="shared" si="37"/>
        <v>L</v>
      </c>
      <c r="I514" s="7" t="s">
        <v>1825</v>
      </c>
      <c r="J514" s="3" t="s">
        <v>145</v>
      </c>
      <c r="K514" s="15" t="s">
        <v>146</v>
      </c>
      <c r="L514" s="3" t="s">
        <v>147</v>
      </c>
      <c r="M514" s="4">
        <v>24000</v>
      </c>
      <c r="O514" s="82">
        <f t="shared" si="36"/>
        <v>24000</v>
      </c>
      <c r="P514" s="82">
        <f t="shared" si="33"/>
        <v>15152276.32</v>
      </c>
      <c r="R514" s="89"/>
    </row>
    <row r="515" spans="1:18" ht="54.95" customHeight="1" x14ac:dyDescent="0.2">
      <c r="A515" s="9">
        <v>513</v>
      </c>
      <c r="B515" s="39">
        <v>36</v>
      </c>
      <c r="C515" s="87" t="s">
        <v>138</v>
      </c>
      <c r="D515" s="15" t="s">
        <v>89</v>
      </c>
      <c r="E515" s="39" t="s">
        <v>3</v>
      </c>
      <c r="F515" s="39" t="s">
        <v>3</v>
      </c>
      <c r="G515" s="26" t="str">
        <f t="shared" si="37"/>
        <v>L</v>
      </c>
      <c r="H515" s="26" t="str">
        <f t="shared" si="37"/>
        <v>L</v>
      </c>
      <c r="I515" s="7" t="s">
        <v>1827</v>
      </c>
      <c r="J515" s="3" t="s">
        <v>151</v>
      </c>
      <c r="K515" s="15" t="s">
        <v>152</v>
      </c>
      <c r="L515" s="3" t="s">
        <v>153</v>
      </c>
      <c r="M515" s="88">
        <v>20000</v>
      </c>
      <c r="N515" s="88"/>
      <c r="O515" s="18">
        <f t="shared" si="36"/>
        <v>20000</v>
      </c>
      <c r="P515" s="82">
        <f t="shared" si="33"/>
        <v>15172276.32</v>
      </c>
      <c r="Q515" s="40"/>
      <c r="R515" s="89" t="s">
        <v>7</v>
      </c>
    </row>
    <row r="516" spans="1:18" ht="54.95" customHeight="1" x14ac:dyDescent="0.2">
      <c r="A516" s="9">
        <v>514</v>
      </c>
      <c r="B516" s="39">
        <v>36</v>
      </c>
      <c r="C516" s="87" t="s">
        <v>138</v>
      </c>
      <c r="D516" s="15" t="s">
        <v>89</v>
      </c>
      <c r="E516" s="39" t="s">
        <v>3</v>
      </c>
      <c r="F516" s="39" t="s">
        <v>3</v>
      </c>
      <c r="G516" s="26" t="str">
        <f t="shared" si="37"/>
        <v>L</v>
      </c>
      <c r="H516" s="26" t="str">
        <f t="shared" si="37"/>
        <v>L</v>
      </c>
      <c r="I516" s="7" t="s">
        <v>1828</v>
      </c>
      <c r="J516" s="87" t="s">
        <v>148</v>
      </c>
      <c r="K516" s="15" t="s">
        <v>149</v>
      </c>
      <c r="L516" s="3" t="s">
        <v>150</v>
      </c>
      <c r="M516" s="4">
        <v>10000</v>
      </c>
      <c r="O516" s="18">
        <f t="shared" si="36"/>
        <v>10000</v>
      </c>
      <c r="P516" s="82">
        <f t="shared" si="33"/>
        <v>15182276.32</v>
      </c>
      <c r="Q516" s="40"/>
      <c r="R516" s="89" t="s">
        <v>7</v>
      </c>
    </row>
    <row r="517" spans="1:18" ht="54.95" customHeight="1" x14ac:dyDescent="0.2">
      <c r="A517" s="9">
        <v>515</v>
      </c>
      <c r="B517" s="39">
        <v>36</v>
      </c>
      <c r="C517" s="87" t="s">
        <v>154</v>
      </c>
      <c r="D517" s="87" t="s">
        <v>17</v>
      </c>
      <c r="E517" s="23" t="s">
        <v>10</v>
      </c>
      <c r="F517" s="39" t="s">
        <v>10</v>
      </c>
      <c r="G517" s="23" t="s">
        <v>10</v>
      </c>
      <c r="H517" s="59" t="str">
        <f>G517</f>
        <v>H</v>
      </c>
      <c r="I517" s="7" t="s">
        <v>1829</v>
      </c>
      <c r="J517" s="87" t="s">
        <v>155</v>
      </c>
      <c r="K517" s="15" t="s">
        <v>156</v>
      </c>
      <c r="L517" s="15" t="s">
        <v>157</v>
      </c>
      <c r="M517" s="4">
        <v>15000</v>
      </c>
      <c r="O517" s="82">
        <v>15000</v>
      </c>
      <c r="P517" s="82">
        <f t="shared" ref="P517:P524" si="38">O517+P516</f>
        <v>15197276.32</v>
      </c>
      <c r="R517" s="89"/>
    </row>
    <row r="518" spans="1:18" ht="54.95" customHeight="1" x14ac:dyDescent="0.2">
      <c r="A518" s="9">
        <v>516</v>
      </c>
      <c r="B518" s="39">
        <v>36</v>
      </c>
      <c r="C518" s="87" t="s">
        <v>154</v>
      </c>
      <c r="D518" s="3" t="s">
        <v>1339</v>
      </c>
      <c r="E518" s="115" t="s">
        <v>10</v>
      </c>
      <c r="F518" s="115" t="s">
        <v>10</v>
      </c>
      <c r="G518" s="109" t="s">
        <v>2</v>
      </c>
      <c r="H518" s="109" t="s">
        <v>2</v>
      </c>
      <c r="I518" s="7" t="s">
        <v>1830</v>
      </c>
      <c r="J518" s="87" t="s">
        <v>684</v>
      </c>
      <c r="K518" s="15" t="s">
        <v>167</v>
      </c>
      <c r="L518" s="87" t="s">
        <v>168</v>
      </c>
      <c r="M518" s="4">
        <v>120000</v>
      </c>
      <c r="O518" s="82">
        <f>M518</f>
        <v>120000</v>
      </c>
      <c r="P518" s="82">
        <f t="shared" si="38"/>
        <v>15317276.32</v>
      </c>
      <c r="R518" s="89"/>
    </row>
    <row r="519" spans="1:18" ht="54.95" customHeight="1" x14ac:dyDescent="0.2">
      <c r="A519" s="9">
        <v>517</v>
      </c>
      <c r="B519" s="39">
        <v>36</v>
      </c>
      <c r="C519" s="3" t="s">
        <v>154</v>
      </c>
      <c r="D519" s="58" t="s">
        <v>37</v>
      </c>
      <c r="E519" s="110" t="s">
        <v>10</v>
      </c>
      <c r="F519" s="110" t="s">
        <v>3</v>
      </c>
      <c r="G519" s="115"/>
      <c r="H519" s="111"/>
      <c r="I519" s="7" t="s">
        <v>1829</v>
      </c>
      <c r="J519" s="3" t="s">
        <v>161</v>
      </c>
      <c r="K519" s="15" t="s">
        <v>162</v>
      </c>
      <c r="L519" s="3" t="s">
        <v>163</v>
      </c>
      <c r="M519" s="4">
        <v>5000</v>
      </c>
      <c r="N519" s="4">
        <v>5000</v>
      </c>
      <c r="O519" s="82">
        <v>0</v>
      </c>
      <c r="P519" s="82">
        <f t="shared" si="38"/>
        <v>15317276.32</v>
      </c>
      <c r="Q519" s="40"/>
      <c r="R519" s="6" t="s">
        <v>1918</v>
      </c>
    </row>
    <row r="520" spans="1:18" ht="54.95" customHeight="1" x14ac:dyDescent="0.2">
      <c r="A520" s="9">
        <v>518</v>
      </c>
      <c r="B520" s="39">
        <v>36</v>
      </c>
      <c r="C520" s="87" t="s">
        <v>154</v>
      </c>
      <c r="D520" s="87" t="s">
        <v>1285</v>
      </c>
      <c r="E520" s="110" t="s">
        <v>2</v>
      </c>
      <c r="F520" s="110" t="s">
        <v>2</v>
      </c>
      <c r="G520" s="109" t="s">
        <v>2</v>
      </c>
      <c r="H520" s="109" t="s">
        <v>2</v>
      </c>
      <c r="I520" s="7" t="s">
        <v>1829</v>
      </c>
      <c r="J520" s="87" t="s">
        <v>164</v>
      </c>
      <c r="K520" s="15" t="s">
        <v>165</v>
      </c>
      <c r="L520" s="15" t="s">
        <v>166</v>
      </c>
      <c r="M520" s="4">
        <v>60000</v>
      </c>
      <c r="O520" s="82">
        <f>M520</f>
        <v>60000</v>
      </c>
      <c r="P520" s="82">
        <f t="shared" si="38"/>
        <v>15377276.32</v>
      </c>
      <c r="R520" s="89"/>
    </row>
    <row r="521" spans="1:18" ht="54.95" customHeight="1" x14ac:dyDescent="0.2">
      <c r="A521" s="9">
        <v>519</v>
      </c>
      <c r="B521" s="39">
        <v>36</v>
      </c>
      <c r="C521" s="15" t="s">
        <v>154</v>
      </c>
      <c r="D521" s="58" t="s">
        <v>37</v>
      </c>
      <c r="E521" s="110" t="s">
        <v>2</v>
      </c>
      <c r="F521" s="115" t="s">
        <v>2</v>
      </c>
      <c r="G521" s="110"/>
      <c r="H521" s="111"/>
      <c r="I521" s="7" t="s">
        <v>1829</v>
      </c>
      <c r="J521" s="15" t="s">
        <v>158</v>
      </c>
      <c r="K521" s="15" t="s">
        <v>159</v>
      </c>
      <c r="L521" s="3" t="s">
        <v>160</v>
      </c>
      <c r="M521" s="4">
        <v>10000</v>
      </c>
      <c r="N521" s="4">
        <v>10000</v>
      </c>
      <c r="O521" s="82">
        <v>0</v>
      </c>
      <c r="P521" s="82">
        <f t="shared" si="38"/>
        <v>15377276.32</v>
      </c>
      <c r="Q521" s="40"/>
      <c r="R521" s="6" t="s">
        <v>1918</v>
      </c>
    </row>
    <row r="522" spans="1:18" ht="54.95" customHeight="1" x14ac:dyDescent="0.2">
      <c r="A522" s="9">
        <v>520</v>
      </c>
      <c r="B522" s="39">
        <v>36</v>
      </c>
      <c r="C522" s="87" t="s">
        <v>169</v>
      </c>
      <c r="D522" s="87" t="s">
        <v>89</v>
      </c>
      <c r="E522" s="23" t="s">
        <v>10</v>
      </c>
      <c r="F522" s="23" t="s">
        <v>10</v>
      </c>
      <c r="G522" s="109" t="s">
        <v>10</v>
      </c>
      <c r="H522" s="109" t="s">
        <v>10</v>
      </c>
      <c r="I522" s="7" t="s">
        <v>1830</v>
      </c>
      <c r="J522" s="87" t="s">
        <v>686</v>
      </c>
      <c r="K522" s="15" t="s">
        <v>172</v>
      </c>
      <c r="L522" s="15" t="s">
        <v>173</v>
      </c>
      <c r="M522" s="17">
        <v>10000</v>
      </c>
      <c r="N522" s="17">
        <v>10000</v>
      </c>
      <c r="O522" s="18">
        <v>0</v>
      </c>
      <c r="P522" s="82">
        <f t="shared" si="38"/>
        <v>15377276.32</v>
      </c>
      <c r="Q522" s="134">
        <f>O522</f>
        <v>0</v>
      </c>
      <c r="R522" s="89" t="s">
        <v>1896</v>
      </c>
    </row>
    <row r="523" spans="1:18" ht="54.95" customHeight="1" x14ac:dyDescent="0.2">
      <c r="A523" s="9">
        <v>521</v>
      </c>
      <c r="B523" s="67">
        <v>36</v>
      </c>
      <c r="C523" s="63" t="s">
        <v>169</v>
      </c>
      <c r="D523" s="90" t="s">
        <v>1285</v>
      </c>
      <c r="E523" s="121" t="s">
        <v>10</v>
      </c>
      <c r="F523" s="121" t="s">
        <v>2</v>
      </c>
      <c r="G523" s="109" t="s">
        <v>2</v>
      </c>
      <c r="H523" s="109" t="s">
        <v>2</v>
      </c>
      <c r="I523" s="7" t="s">
        <v>1831</v>
      </c>
      <c r="J523" s="90" t="s">
        <v>1585</v>
      </c>
      <c r="K523" s="91" t="s">
        <v>1586</v>
      </c>
      <c r="L523" s="90" t="s">
        <v>1587</v>
      </c>
      <c r="M523" s="92">
        <v>30000</v>
      </c>
      <c r="N523" s="92"/>
      <c r="O523" s="82">
        <f>M523</f>
        <v>30000</v>
      </c>
      <c r="P523" s="82">
        <f t="shared" si="38"/>
        <v>15407276.32</v>
      </c>
    </row>
    <row r="524" spans="1:18" ht="54.95" customHeight="1" x14ac:dyDescent="0.2">
      <c r="A524" s="9">
        <v>522</v>
      </c>
      <c r="B524" s="39">
        <v>36</v>
      </c>
      <c r="C524" s="87" t="s">
        <v>169</v>
      </c>
      <c r="D524" s="58" t="s">
        <v>37</v>
      </c>
      <c r="E524" s="110" t="s">
        <v>2</v>
      </c>
      <c r="F524" s="115" t="s">
        <v>3</v>
      </c>
      <c r="G524" s="115"/>
      <c r="H524" s="111"/>
      <c r="I524" s="7" t="s">
        <v>1830</v>
      </c>
      <c r="J524" s="87" t="s">
        <v>685</v>
      </c>
      <c r="K524" s="15" t="s">
        <v>170</v>
      </c>
      <c r="L524" s="3" t="s">
        <v>171</v>
      </c>
      <c r="M524" s="17">
        <v>5000</v>
      </c>
      <c r="N524" s="17">
        <v>5000</v>
      </c>
      <c r="O524" s="82">
        <v>0</v>
      </c>
      <c r="P524" s="82">
        <f t="shared" si="38"/>
        <v>15407276.32</v>
      </c>
      <c r="Q524" s="40"/>
      <c r="R524" s="6" t="s">
        <v>1918</v>
      </c>
    </row>
  </sheetData>
  <autoFilter ref="A2:R524">
    <sortState ref="A3:R524">
      <sortCondition ref="B3:B524" customList="R,H,M,L"/>
      <sortCondition ref="C3:C524" customList="R,H,M,L"/>
      <sortCondition ref="E3:E524" customList="R,H,M,L"/>
      <sortCondition ref="H3:H524" customList="R,H,M,L"/>
    </sortState>
  </autoFilter>
  <mergeCells count="1">
    <mergeCell ref="A1:C1"/>
  </mergeCells>
  <printOptions horizontalCentered="1"/>
  <pageMargins left="0.25" right="0.25" top="0.5" bottom="0.5" header="0.05" footer="0.05"/>
  <pageSetup scale="59" fitToHeight="0" orientation="landscape" horizontalDpi="300" verticalDpi="300" r:id="rId1"/>
  <headerFooter>
    <oddHeader>&amp;C&amp;"-,Bold"&amp;14Ventura College 2015-16 Program Review - All Initiatives by Division</oddHeader>
    <oddFooter>&amp;C&amp;"-,Regular"&amp;12
Page &amp;P&amp;R&amp;"-,Regular"&amp;12
&amp;D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5"/>
  <sheetViews>
    <sheetView zoomScale="80" zoomScaleNormal="80" workbookViewId="0">
      <pane ySplit="2" topLeftCell="A3" activePane="bottomLeft" state="frozen"/>
      <selection pane="bottomLeft" activeCell="D76" sqref="D76"/>
    </sheetView>
  </sheetViews>
  <sheetFormatPr defaultColWidth="8.83203125" defaultRowHeight="54.95" customHeight="1" x14ac:dyDescent="0.2"/>
  <cols>
    <col min="1" max="1" width="5" style="1" customWidth="1"/>
    <col min="2" max="2" width="7.1640625" style="2" customWidth="1"/>
    <col min="3" max="3" width="16.83203125" style="3" customWidth="1"/>
    <col min="4" max="4" width="17" style="3" customWidth="1"/>
    <col min="5" max="8" width="3.83203125" style="108" customWidth="1"/>
    <col min="9" max="9" width="11.5" style="7" customWidth="1"/>
    <col min="10" max="10" width="12.83203125" style="29" customWidth="1"/>
    <col min="11" max="11" width="15.33203125" style="29" customWidth="1"/>
    <col min="12" max="12" width="47.5" style="3" customWidth="1"/>
    <col min="13" max="14" width="14.83203125" style="4" customWidth="1"/>
    <col min="15" max="16" width="14.83203125" style="82" customWidth="1"/>
    <col min="17" max="17" width="14.83203125" style="5" customWidth="1"/>
    <col min="18" max="18" width="30.83203125" style="6" customWidth="1"/>
    <col min="19" max="16384" width="8.83203125" style="7"/>
  </cols>
  <sheetData>
    <row r="1" spans="1:18" s="8" customFormat="1" ht="15" customHeight="1" x14ac:dyDescent="0.2">
      <c r="A1" s="135" t="s">
        <v>1863</v>
      </c>
      <c r="B1" s="136"/>
      <c r="C1" s="137"/>
      <c r="D1" s="101">
        <f>SUBTOTAL(3,D3:D550)</f>
        <v>73</v>
      </c>
      <c r="E1" s="106"/>
      <c r="F1" s="106"/>
      <c r="G1" s="106"/>
      <c r="H1" s="106"/>
      <c r="I1" s="102"/>
      <c r="J1" s="102"/>
      <c r="K1" s="102"/>
      <c r="L1" s="103"/>
      <c r="M1" s="104">
        <f>SUBTOTAL(109,M3:M550)</f>
        <v>4263200</v>
      </c>
      <c r="N1" s="104">
        <f>SUBTOTAL(109,N3:N550)</f>
        <v>283500</v>
      </c>
      <c r="O1" s="104">
        <f>SUBTOTAL(109,O3:O550)</f>
        <v>3979700</v>
      </c>
      <c r="P1" s="104"/>
      <c r="Q1" s="104">
        <f>SUBTOTAL(109,Q3:Q550)</f>
        <v>608000</v>
      </c>
      <c r="R1" s="105"/>
    </row>
    <row r="2" spans="1:18" s="8" customFormat="1" ht="90" customHeight="1" x14ac:dyDescent="0.2">
      <c r="A2" s="96" t="s">
        <v>264</v>
      </c>
      <c r="B2" s="97" t="s">
        <v>265</v>
      </c>
      <c r="C2" s="98" t="s">
        <v>266</v>
      </c>
      <c r="D2" s="98" t="s">
        <v>1267</v>
      </c>
      <c r="E2" s="107" t="s">
        <v>267</v>
      </c>
      <c r="F2" s="107" t="s">
        <v>268</v>
      </c>
      <c r="G2" s="107" t="s">
        <v>269</v>
      </c>
      <c r="H2" s="107" t="s">
        <v>270</v>
      </c>
      <c r="I2" s="98" t="s">
        <v>1264</v>
      </c>
      <c r="J2" s="98" t="s">
        <v>271</v>
      </c>
      <c r="K2" s="98" t="s">
        <v>272</v>
      </c>
      <c r="L2" s="98" t="s">
        <v>1265</v>
      </c>
      <c r="M2" s="99" t="s">
        <v>273</v>
      </c>
      <c r="N2" s="99" t="s">
        <v>1631</v>
      </c>
      <c r="O2" s="99" t="s">
        <v>1919</v>
      </c>
      <c r="P2" s="99" t="s">
        <v>1864</v>
      </c>
      <c r="Q2" s="100" t="s">
        <v>1927</v>
      </c>
      <c r="R2" s="96" t="s">
        <v>1266</v>
      </c>
    </row>
    <row r="3" spans="1:18" ht="54.95" customHeight="1" x14ac:dyDescent="0.2">
      <c r="A3" s="9">
        <v>1</v>
      </c>
      <c r="B3" s="10">
        <v>30</v>
      </c>
      <c r="C3" s="35" t="s">
        <v>274</v>
      </c>
      <c r="D3" s="36" t="s">
        <v>1285</v>
      </c>
      <c r="E3" s="120" t="s">
        <v>771</v>
      </c>
      <c r="F3" s="108" t="s">
        <v>771</v>
      </c>
      <c r="G3" s="120" t="s">
        <v>771</v>
      </c>
      <c r="H3" s="120" t="s">
        <v>771</v>
      </c>
      <c r="I3" s="7" t="s">
        <v>1641</v>
      </c>
      <c r="J3" s="34" t="s">
        <v>1369</v>
      </c>
      <c r="K3" s="32" t="s">
        <v>1370</v>
      </c>
      <c r="L3" s="35" t="s">
        <v>1371</v>
      </c>
      <c r="M3" s="37">
        <v>60000</v>
      </c>
      <c r="N3" s="37"/>
      <c r="O3" s="82">
        <f>M3</f>
        <v>60000</v>
      </c>
      <c r="P3" s="82">
        <f>O3</f>
        <v>60000</v>
      </c>
      <c r="Q3" s="82">
        <f>O3</f>
        <v>60000</v>
      </c>
    </row>
    <row r="4" spans="1:18" ht="54.95" customHeight="1" x14ac:dyDescent="0.2">
      <c r="A4" s="9">
        <v>2</v>
      </c>
      <c r="B4" s="10">
        <v>30</v>
      </c>
      <c r="C4" s="35" t="s">
        <v>274</v>
      </c>
      <c r="D4" s="36" t="s">
        <v>1285</v>
      </c>
      <c r="E4" s="120" t="s">
        <v>771</v>
      </c>
      <c r="F4" s="108" t="s">
        <v>771</v>
      </c>
      <c r="G4" s="120" t="s">
        <v>771</v>
      </c>
      <c r="H4" s="120" t="s">
        <v>771</v>
      </c>
      <c r="I4" s="7" t="s">
        <v>1642</v>
      </c>
      <c r="J4" s="34" t="s">
        <v>1372</v>
      </c>
      <c r="K4" s="32" t="s">
        <v>1373</v>
      </c>
      <c r="L4" s="35" t="s">
        <v>1371</v>
      </c>
      <c r="M4" s="37">
        <v>60000</v>
      </c>
      <c r="N4" s="37"/>
      <c r="O4" s="82">
        <f t="shared" ref="O4:O67" si="0">M4</f>
        <v>60000</v>
      </c>
      <c r="P4" s="82">
        <f>O4+P3</f>
        <v>120000</v>
      </c>
      <c r="Q4" s="82">
        <f t="shared" ref="Q4:Q12" si="1">O4</f>
        <v>60000</v>
      </c>
    </row>
    <row r="5" spans="1:18" ht="54.95" customHeight="1" x14ac:dyDescent="0.2">
      <c r="A5" s="9">
        <v>3</v>
      </c>
      <c r="B5" s="67">
        <v>36</v>
      </c>
      <c r="C5" s="63" t="s">
        <v>1565</v>
      </c>
      <c r="D5" s="90" t="s">
        <v>1285</v>
      </c>
      <c r="E5" s="121" t="s">
        <v>10</v>
      </c>
      <c r="F5" s="121" t="s">
        <v>10</v>
      </c>
      <c r="G5" s="121" t="s">
        <v>10</v>
      </c>
      <c r="H5" s="121" t="s">
        <v>10</v>
      </c>
      <c r="I5" s="7" t="s">
        <v>1804</v>
      </c>
      <c r="J5" s="93" t="s">
        <v>1566</v>
      </c>
      <c r="K5" s="91" t="s">
        <v>1567</v>
      </c>
      <c r="L5" s="91" t="s">
        <v>1568</v>
      </c>
      <c r="M5" s="92">
        <v>25000</v>
      </c>
      <c r="N5" s="92"/>
      <c r="O5" s="82">
        <f t="shared" si="0"/>
        <v>25000</v>
      </c>
      <c r="P5" s="82">
        <f t="shared" ref="P5:P68" si="2">O5+P4</f>
        <v>145000</v>
      </c>
      <c r="Q5" s="82">
        <f t="shared" si="1"/>
        <v>25000</v>
      </c>
      <c r="R5" s="6" t="s">
        <v>1622</v>
      </c>
    </row>
    <row r="6" spans="1:18" ht="54.95" customHeight="1" x14ac:dyDescent="0.2">
      <c r="A6" s="9">
        <v>4</v>
      </c>
      <c r="B6" s="10">
        <v>31</v>
      </c>
      <c r="C6" s="34" t="s">
        <v>330</v>
      </c>
      <c r="D6" s="34" t="s">
        <v>1285</v>
      </c>
      <c r="E6" s="122" t="s">
        <v>10</v>
      </c>
      <c r="F6" s="122" t="s">
        <v>10</v>
      </c>
      <c r="G6" s="122" t="s">
        <v>10</v>
      </c>
      <c r="H6" s="122" t="s">
        <v>10</v>
      </c>
      <c r="I6" s="7" t="s">
        <v>1650</v>
      </c>
      <c r="J6" s="34" t="s">
        <v>1377</v>
      </c>
      <c r="K6" s="34" t="s">
        <v>1378</v>
      </c>
      <c r="L6" s="34" t="s">
        <v>1379</v>
      </c>
      <c r="M6" s="12">
        <v>80000</v>
      </c>
      <c r="N6" s="12"/>
      <c r="O6" s="82">
        <f t="shared" si="0"/>
        <v>80000</v>
      </c>
      <c r="P6" s="82">
        <f t="shared" si="2"/>
        <v>225000</v>
      </c>
      <c r="Q6" s="82">
        <f t="shared" si="1"/>
        <v>80000</v>
      </c>
    </row>
    <row r="7" spans="1:18" ht="54.95" customHeight="1" x14ac:dyDescent="0.2">
      <c r="A7" s="9">
        <v>18</v>
      </c>
      <c r="B7" s="10">
        <v>20</v>
      </c>
      <c r="C7" s="11" t="s">
        <v>1196</v>
      </c>
      <c r="D7" s="11" t="s">
        <v>1285</v>
      </c>
      <c r="E7" s="122" t="s">
        <v>10</v>
      </c>
      <c r="F7" s="122" t="s">
        <v>10</v>
      </c>
      <c r="G7" s="122" t="s">
        <v>10</v>
      </c>
      <c r="H7" s="122" t="s">
        <v>10</v>
      </c>
      <c r="I7" s="7" t="s">
        <v>1634</v>
      </c>
      <c r="J7" s="11" t="s">
        <v>1289</v>
      </c>
      <c r="K7" s="11" t="s">
        <v>1290</v>
      </c>
      <c r="L7" s="11" t="s">
        <v>1291</v>
      </c>
      <c r="M7" s="12">
        <v>70000</v>
      </c>
      <c r="N7" s="12"/>
      <c r="O7" s="82">
        <f t="shared" si="0"/>
        <v>70000</v>
      </c>
      <c r="P7" s="82">
        <f t="shared" si="2"/>
        <v>295000</v>
      </c>
      <c r="Q7" s="82">
        <f t="shared" si="1"/>
        <v>70000</v>
      </c>
    </row>
    <row r="8" spans="1:18" ht="54.95" customHeight="1" x14ac:dyDescent="0.2">
      <c r="A8" s="9">
        <v>21</v>
      </c>
      <c r="B8" s="62">
        <v>34</v>
      </c>
      <c r="C8" s="63" t="s">
        <v>1443</v>
      </c>
      <c r="D8" s="64" t="s">
        <v>1285</v>
      </c>
      <c r="E8" s="121" t="s">
        <v>10</v>
      </c>
      <c r="F8" s="121" t="s">
        <v>10</v>
      </c>
      <c r="G8" s="121" t="s">
        <v>10</v>
      </c>
      <c r="H8" s="121" t="s">
        <v>10</v>
      </c>
      <c r="I8" s="7" t="s">
        <v>1750</v>
      </c>
      <c r="J8" s="63" t="s">
        <v>1232</v>
      </c>
      <c r="K8" s="63" t="s">
        <v>1444</v>
      </c>
      <c r="L8" s="63" t="s">
        <v>1445</v>
      </c>
      <c r="M8" s="65">
        <v>18000</v>
      </c>
      <c r="N8" s="65"/>
      <c r="O8" s="82">
        <f t="shared" si="0"/>
        <v>18000</v>
      </c>
      <c r="P8" s="82">
        <f t="shared" si="2"/>
        <v>313000</v>
      </c>
      <c r="Q8" s="82">
        <f t="shared" si="1"/>
        <v>18000</v>
      </c>
    </row>
    <row r="9" spans="1:18" ht="54.95" customHeight="1" x14ac:dyDescent="0.2">
      <c r="A9" s="9">
        <v>24</v>
      </c>
      <c r="B9" s="10">
        <v>20</v>
      </c>
      <c r="C9" s="11" t="s">
        <v>1284</v>
      </c>
      <c r="D9" s="11" t="s">
        <v>1285</v>
      </c>
      <c r="E9" s="122" t="s">
        <v>10</v>
      </c>
      <c r="F9" s="122" t="s">
        <v>10</v>
      </c>
      <c r="G9" s="122" t="s">
        <v>10</v>
      </c>
      <c r="H9" s="122" t="s">
        <v>10</v>
      </c>
      <c r="I9" s="7" t="s">
        <v>1638</v>
      </c>
      <c r="J9" s="11" t="s">
        <v>1286</v>
      </c>
      <c r="K9" s="11" t="s">
        <v>1287</v>
      </c>
      <c r="L9" s="11" t="s">
        <v>1288</v>
      </c>
      <c r="M9" s="12">
        <v>100000</v>
      </c>
      <c r="N9" s="12"/>
      <c r="O9" s="82">
        <f t="shared" si="0"/>
        <v>100000</v>
      </c>
      <c r="P9" s="82">
        <f t="shared" si="2"/>
        <v>413000</v>
      </c>
      <c r="Q9" s="82">
        <f t="shared" si="1"/>
        <v>100000</v>
      </c>
    </row>
    <row r="10" spans="1:18" ht="54.95" customHeight="1" x14ac:dyDescent="0.2">
      <c r="A10" s="9">
        <v>25</v>
      </c>
      <c r="B10" s="10">
        <v>20</v>
      </c>
      <c r="C10" s="11" t="s">
        <v>1284</v>
      </c>
      <c r="D10" s="11" t="s">
        <v>1285</v>
      </c>
      <c r="E10" s="122" t="s">
        <v>10</v>
      </c>
      <c r="F10" s="122" t="s">
        <v>10</v>
      </c>
      <c r="G10" s="122" t="s">
        <v>10</v>
      </c>
      <c r="H10" s="122" t="s">
        <v>10</v>
      </c>
      <c r="I10" s="7" t="s">
        <v>1638</v>
      </c>
      <c r="J10" s="11" t="s">
        <v>1295</v>
      </c>
      <c r="K10" s="11" t="s">
        <v>1287</v>
      </c>
      <c r="L10" s="11" t="s">
        <v>1296</v>
      </c>
      <c r="M10" s="12">
        <v>100000</v>
      </c>
      <c r="N10" s="12"/>
      <c r="O10" s="82">
        <f t="shared" si="0"/>
        <v>100000</v>
      </c>
      <c r="P10" s="82">
        <f t="shared" si="2"/>
        <v>513000</v>
      </c>
      <c r="Q10" s="82">
        <f t="shared" si="1"/>
        <v>100000</v>
      </c>
    </row>
    <row r="11" spans="1:18" ht="54.95" customHeight="1" x14ac:dyDescent="0.2">
      <c r="A11" s="9">
        <v>33</v>
      </c>
      <c r="B11" s="10">
        <v>20</v>
      </c>
      <c r="C11" s="11" t="s">
        <v>1217</v>
      </c>
      <c r="D11" s="11" t="s">
        <v>1285</v>
      </c>
      <c r="E11" s="122" t="s">
        <v>2</v>
      </c>
      <c r="F11" s="122" t="s">
        <v>2</v>
      </c>
      <c r="G11" s="122" t="s">
        <v>2</v>
      </c>
      <c r="H11" s="122" t="s">
        <v>10</v>
      </c>
      <c r="I11" s="7" t="s">
        <v>1633</v>
      </c>
      <c r="J11" s="11" t="s">
        <v>1308</v>
      </c>
      <c r="K11" s="11" t="s">
        <v>1309</v>
      </c>
      <c r="L11" s="11" t="s">
        <v>1310</v>
      </c>
      <c r="M11" s="12">
        <v>100000</v>
      </c>
      <c r="N11" s="12">
        <v>100000</v>
      </c>
      <c r="O11" s="82">
        <v>0</v>
      </c>
      <c r="P11" s="82">
        <f t="shared" si="2"/>
        <v>513000</v>
      </c>
      <c r="Q11" s="82">
        <f t="shared" si="1"/>
        <v>0</v>
      </c>
    </row>
    <row r="12" spans="1:18" ht="54.95" customHeight="1" x14ac:dyDescent="0.2">
      <c r="A12" s="9">
        <v>37</v>
      </c>
      <c r="B12" s="10">
        <v>30</v>
      </c>
      <c r="C12" s="34" t="s">
        <v>274</v>
      </c>
      <c r="D12" s="34" t="s">
        <v>1285</v>
      </c>
      <c r="E12" s="122" t="s">
        <v>2</v>
      </c>
      <c r="F12" s="122" t="s">
        <v>2</v>
      </c>
      <c r="G12" s="122" t="s">
        <v>2</v>
      </c>
      <c r="H12" s="122" t="s">
        <v>10</v>
      </c>
      <c r="I12" s="7" t="s">
        <v>1640</v>
      </c>
      <c r="J12" s="34" t="s">
        <v>1356</v>
      </c>
      <c r="K12" s="34" t="s">
        <v>1357</v>
      </c>
      <c r="L12" s="34" t="s">
        <v>1358</v>
      </c>
      <c r="M12" s="12">
        <v>95000</v>
      </c>
      <c r="N12" s="12"/>
      <c r="O12" s="82">
        <f t="shared" si="0"/>
        <v>95000</v>
      </c>
      <c r="P12" s="82">
        <f t="shared" si="2"/>
        <v>608000</v>
      </c>
      <c r="Q12" s="82">
        <f t="shared" si="1"/>
        <v>95000</v>
      </c>
    </row>
    <row r="13" spans="1:18" ht="54.95" customHeight="1" x14ac:dyDescent="0.2">
      <c r="A13" s="9">
        <v>5</v>
      </c>
      <c r="B13" s="39">
        <v>36</v>
      </c>
      <c r="C13" s="87" t="s">
        <v>667</v>
      </c>
      <c r="D13" s="81" t="s">
        <v>1285</v>
      </c>
      <c r="E13" s="115" t="s">
        <v>10</v>
      </c>
      <c r="F13" s="115" t="s">
        <v>10</v>
      </c>
      <c r="G13" s="109" t="s">
        <v>2</v>
      </c>
      <c r="H13" s="109" t="s">
        <v>2</v>
      </c>
      <c r="I13" s="7" t="s">
        <v>1808</v>
      </c>
      <c r="J13" s="87" t="s">
        <v>57</v>
      </c>
      <c r="K13" s="87" t="s">
        <v>58</v>
      </c>
      <c r="L13" s="87" t="s">
        <v>59</v>
      </c>
      <c r="M13" s="88">
        <v>60000</v>
      </c>
      <c r="N13" s="88"/>
      <c r="O13" s="82">
        <f t="shared" si="0"/>
        <v>60000</v>
      </c>
      <c r="P13" s="82">
        <f t="shared" si="2"/>
        <v>668000</v>
      </c>
      <c r="R13" s="89"/>
    </row>
    <row r="14" spans="1:18" ht="54.95" customHeight="1" x14ac:dyDescent="0.2">
      <c r="A14" s="9">
        <v>6</v>
      </c>
      <c r="B14" s="39">
        <v>36</v>
      </c>
      <c r="C14" s="3" t="s">
        <v>88</v>
      </c>
      <c r="D14" s="15" t="s">
        <v>1285</v>
      </c>
      <c r="E14" s="110" t="s">
        <v>10</v>
      </c>
      <c r="F14" s="110" t="s">
        <v>10</v>
      </c>
      <c r="G14" s="109" t="s">
        <v>2</v>
      </c>
      <c r="H14" s="109" t="s">
        <v>2</v>
      </c>
      <c r="I14" s="7" t="s">
        <v>1812</v>
      </c>
      <c r="J14" s="3" t="s">
        <v>88</v>
      </c>
      <c r="K14" s="15" t="s">
        <v>94</v>
      </c>
      <c r="L14" s="15" t="s">
        <v>95</v>
      </c>
      <c r="M14" s="17">
        <v>40000</v>
      </c>
      <c r="N14" s="17"/>
      <c r="O14" s="82">
        <f t="shared" si="0"/>
        <v>40000</v>
      </c>
      <c r="P14" s="82">
        <f t="shared" si="2"/>
        <v>708000</v>
      </c>
      <c r="Q14" s="5" t="s">
        <v>1268</v>
      </c>
      <c r="R14" s="89"/>
    </row>
    <row r="15" spans="1:18" ht="54.95" customHeight="1" x14ac:dyDescent="0.2">
      <c r="A15" s="9">
        <v>7</v>
      </c>
      <c r="B15" s="39">
        <v>36</v>
      </c>
      <c r="C15" s="3" t="s">
        <v>88</v>
      </c>
      <c r="D15" s="15" t="s">
        <v>1285</v>
      </c>
      <c r="E15" s="110" t="s">
        <v>10</v>
      </c>
      <c r="F15" s="110" t="s">
        <v>10</v>
      </c>
      <c r="G15" s="109" t="s">
        <v>2</v>
      </c>
      <c r="H15" s="109" t="s">
        <v>2</v>
      </c>
      <c r="I15" s="7" t="s">
        <v>1812</v>
      </c>
      <c r="J15" s="3" t="s">
        <v>88</v>
      </c>
      <c r="K15" s="15" t="s">
        <v>92</v>
      </c>
      <c r="L15" s="15" t="s">
        <v>93</v>
      </c>
      <c r="M15" s="17">
        <v>65000</v>
      </c>
      <c r="N15" s="17"/>
      <c r="O15" s="82">
        <f t="shared" si="0"/>
        <v>65000</v>
      </c>
      <c r="P15" s="82">
        <f t="shared" si="2"/>
        <v>773000</v>
      </c>
      <c r="Q15" s="5" t="s">
        <v>1268</v>
      </c>
      <c r="R15" s="89"/>
    </row>
    <row r="16" spans="1:18" ht="54.95" customHeight="1" x14ac:dyDescent="0.2">
      <c r="A16" s="9">
        <v>8</v>
      </c>
      <c r="B16" s="67">
        <v>36</v>
      </c>
      <c r="C16" s="63" t="s">
        <v>88</v>
      </c>
      <c r="D16" s="90" t="s">
        <v>1285</v>
      </c>
      <c r="E16" s="121" t="s">
        <v>10</v>
      </c>
      <c r="F16" s="121" t="s">
        <v>10</v>
      </c>
      <c r="G16" s="109" t="s">
        <v>2</v>
      </c>
      <c r="H16" s="109" t="s">
        <v>2</v>
      </c>
      <c r="I16" s="7" t="s">
        <v>1813</v>
      </c>
      <c r="J16" s="90" t="s">
        <v>1569</v>
      </c>
      <c r="K16" s="91" t="s">
        <v>1570</v>
      </c>
      <c r="L16" s="90" t="s">
        <v>1571</v>
      </c>
      <c r="M16" s="65">
        <v>65000</v>
      </c>
      <c r="N16" s="65"/>
      <c r="O16" s="82">
        <f t="shared" si="0"/>
        <v>65000</v>
      </c>
      <c r="P16" s="82">
        <f t="shared" si="2"/>
        <v>838000</v>
      </c>
    </row>
    <row r="17" spans="1:18" ht="54.95" customHeight="1" x14ac:dyDescent="0.2">
      <c r="A17" s="9">
        <v>9</v>
      </c>
      <c r="B17" s="62">
        <v>33</v>
      </c>
      <c r="C17" s="64" t="s">
        <v>1410</v>
      </c>
      <c r="D17" s="64" t="s">
        <v>1285</v>
      </c>
      <c r="E17" s="121" t="s">
        <v>10</v>
      </c>
      <c r="F17" s="121" t="s">
        <v>10</v>
      </c>
      <c r="G17" s="121" t="s">
        <v>2</v>
      </c>
      <c r="H17" s="121" t="s">
        <v>2</v>
      </c>
      <c r="I17" s="7" t="s">
        <v>1699</v>
      </c>
      <c r="J17" s="63" t="s">
        <v>1411</v>
      </c>
      <c r="K17" s="63" t="s">
        <v>1412</v>
      </c>
      <c r="L17" s="63" t="s">
        <v>1413</v>
      </c>
      <c r="M17" s="65">
        <v>6000</v>
      </c>
      <c r="N17" s="65"/>
      <c r="O17" s="82">
        <f t="shared" si="0"/>
        <v>6000</v>
      </c>
      <c r="P17" s="82">
        <f t="shared" si="2"/>
        <v>844000</v>
      </c>
    </row>
    <row r="18" spans="1:18" ht="54.95" customHeight="1" x14ac:dyDescent="0.2">
      <c r="A18" s="9">
        <v>10</v>
      </c>
      <c r="B18" s="10">
        <v>31</v>
      </c>
      <c r="C18" s="34" t="s">
        <v>1380</v>
      </c>
      <c r="D18" s="34" t="s">
        <v>1285</v>
      </c>
      <c r="E18" s="122" t="s">
        <v>10</v>
      </c>
      <c r="F18" s="122" t="s">
        <v>10</v>
      </c>
      <c r="G18" s="122" t="s">
        <v>2</v>
      </c>
      <c r="H18" s="122" t="s">
        <v>2</v>
      </c>
      <c r="I18" s="7" t="s">
        <v>1654</v>
      </c>
      <c r="J18" s="34" t="s">
        <v>1381</v>
      </c>
      <c r="K18" s="50" t="s">
        <v>1382</v>
      </c>
      <c r="L18" s="50" t="s">
        <v>1383</v>
      </c>
      <c r="M18" s="12">
        <v>80000</v>
      </c>
      <c r="N18" s="12"/>
      <c r="O18" s="82">
        <f t="shared" si="0"/>
        <v>80000</v>
      </c>
      <c r="P18" s="82">
        <f t="shared" si="2"/>
        <v>924000</v>
      </c>
    </row>
    <row r="19" spans="1:18" ht="54.95" customHeight="1" x14ac:dyDescent="0.2">
      <c r="A19" s="9">
        <v>11</v>
      </c>
      <c r="B19" s="31">
        <v>30</v>
      </c>
      <c r="C19" s="32" t="s">
        <v>274</v>
      </c>
      <c r="D19" s="32" t="s">
        <v>1285</v>
      </c>
      <c r="E19" s="123" t="s">
        <v>10</v>
      </c>
      <c r="F19" s="123" t="s">
        <v>10</v>
      </c>
      <c r="G19" s="122" t="s">
        <v>2</v>
      </c>
      <c r="H19" s="122" t="s">
        <v>2</v>
      </c>
      <c r="I19" s="7" t="s">
        <v>1640</v>
      </c>
      <c r="J19" s="32" t="s">
        <v>1328</v>
      </c>
      <c r="K19" s="32" t="s">
        <v>1329</v>
      </c>
      <c r="L19" s="32" t="s">
        <v>1330</v>
      </c>
      <c r="M19" s="33">
        <v>480000</v>
      </c>
      <c r="N19" s="33"/>
      <c r="O19" s="82">
        <f t="shared" si="0"/>
        <v>480000</v>
      </c>
      <c r="P19" s="82">
        <f t="shared" si="2"/>
        <v>1404000</v>
      </c>
    </row>
    <row r="20" spans="1:18" ht="54.95" customHeight="1" x14ac:dyDescent="0.2">
      <c r="A20" s="9">
        <v>12</v>
      </c>
      <c r="B20" s="10">
        <v>30</v>
      </c>
      <c r="C20" s="34" t="s">
        <v>274</v>
      </c>
      <c r="D20" s="34" t="s">
        <v>1285</v>
      </c>
      <c r="E20" s="122" t="s">
        <v>10</v>
      </c>
      <c r="F20" s="122" t="s">
        <v>10</v>
      </c>
      <c r="G20" s="122" t="s">
        <v>2</v>
      </c>
      <c r="H20" s="122" t="s">
        <v>2</v>
      </c>
      <c r="I20" s="7" t="s">
        <v>1640</v>
      </c>
      <c r="J20" s="34" t="s">
        <v>1331</v>
      </c>
      <c r="K20" s="34" t="s">
        <v>1332</v>
      </c>
      <c r="L20" s="34" t="s">
        <v>1333</v>
      </c>
      <c r="M20" s="12">
        <v>60000</v>
      </c>
      <c r="N20" s="12"/>
      <c r="O20" s="82">
        <f t="shared" si="0"/>
        <v>60000</v>
      </c>
      <c r="P20" s="82">
        <f t="shared" si="2"/>
        <v>1464000</v>
      </c>
    </row>
    <row r="21" spans="1:18" ht="54.95" customHeight="1" x14ac:dyDescent="0.2">
      <c r="A21" s="9">
        <v>13</v>
      </c>
      <c r="B21" s="10">
        <v>30</v>
      </c>
      <c r="C21" s="34" t="s">
        <v>274</v>
      </c>
      <c r="D21" s="34" t="s">
        <v>1285</v>
      </c>
      <c r="E21" s="122" t="s">
        <v>10</v>
      </c>
      <c r="F21" s="122" t="s">
        <v>10</v>
      </c>
      <c r="G21" s="122" t="s">
        <v>2</v>
      </c>
      <c r="H21" s="122" t="s">
        <v>2</v>
      </c>
      <c r="I21" s="7" t="s">
        <v>1640</v>
      </c>
      <c r="J21" s="34" t="s">
        <v>1334</v>
      </c>
      <c r="K21" s="34" t="s">
        <v>1335</v>
      </c>
      <c r="L21" s="34" t="s">
        <v>1336</v>
      </c>
      <c r="M21" s="12">
        <v>4000</v>
      </c>
      <c r="N21" s="12"/>
      <c r="O21" s="82">
        <f t="shared" si="0"/>
        <v>4000</v>
      </c>
      <c r="P21" s="82">
        <f t="shared" si="2"/>
        <v>1468000</v>
      </c>
    </row>
    <row r="22" spans="1:18" ht="54.95" customHeight="1" x14ac:dyDescent="0.2">
      <c r="A22" s="9">
        <v>14</v>
      </c>
      <c r="B22" s="2">
        <v>30</v>
      </c>
      <c r="C22" s="3" t="s">
        <v>274</v>
      </c>
      <c r="D22" s="3" t="s">
        <v>1285</v>
      </c>
      <c r="E22" s="108" t="s">
        <v>10</v>
      </c>
      <c r="F22" s="108" t="s">
        <v>10</v>
      </c>
      <c r="G22" s="122" t="s">
        <v>2</v>
      </c>
      <c r="H22" s="122" t="s">
        <v>2</v>
      </c>
      <c r="I22" s="7" t="s">
        <v>1639</v>
      </c>
      <c r="J22" s="29" t="s">
        <v>670</v>
      </c>
      <c r="K22" s="3" t="s">
        <v>714</v>
      </c>
      <c r="L22" s="3" t="s">
        <v>658</v>
      </c>
      <c r="M22" s="4">
        <v>3200</v>
      </c>
      <c r="O22" s="82">
        <f t="shared" si="0"/>
        <v>3200</v>
      </c>
      <c r="P22" s="82">
        <f t="shared" si="2"/>
        <v>1471200</v>
      </c>
      <c r="R22" s="30" t="s">
        <v>715</v>
      </c>
    </row>
    <row r="23" spans="1:18" ht="54.95" customHeight="1" x14ac:dyDescent="0.2">
      <c r="A23" s="9">
        <v>15</v>
      </c>
      <c r="B23" s="10">
        <v>30</v>
      </c>
      <c r="C23" s="35" t="s">
        <v>274</v>
      </c>
      <c r="D23" s="36" t="s">
        <v>1285</v>
      </c>
      <c r="E23" s="120" t="s">
        <v>10</v>
      </c>
      <c r="F23" s="120" t="s">
        <v>10</v>
      </c>
      <c r="G23" s="122" t="s">
        <v>2</v>
      </c>
      <c r="H23" s="122" t="s">
        <v>2</v>
      </c>
      <c r="I23" s="7" t="s">
        <v>1639</v>
      </c>
      <c r="J23" s="35" t="s">
        <v>675</v>
      </c>
      <c r="K23" s="34" t="s">
        <v>1337</v>
      </c>
      <c r="L23" s="35" t="s">
        <v>1338</v>
      </c>
      <c r="M23" s="37">
        <v>95000</v>
      </c>
      <c r="N23" s="37"/>
      <c r="O23" s="82">
        <f t="shared" si="0"/>
        <v>95000</v>
      </c>
      <c r="P23" s="82">
        <f t="shared" si="2"/>
        <v>1566200</v>
      </c>
    </row>
    <row r="24" spans="1:18" ht="54.95" customHeight="1" x14ac:dyDescent="0.2">
      <c r="A24" s="9">
        <v>16</v>
      </c>
      <c r="B24" s="10">
        <v>20</v>
      </c>
      <c r="C24" s="11" t="s">
        <v>1196</v>
      </c>
      <c r="D24" s="11" t="s">
        <v>1285</v>
      </c>
      <c r="E24" s="122" t="s">
        <v>10</v>
      </c>
      <c r="F24" s="122" t="s">
        <v>10</v>
      </c>
      <c r="G24" s="122" t="s">
        <v>2</v>
      </c>
      <c r="H24" s="122" t="s">
        <v>2</v>
      </c>
      <c r="I24" s="7" t="s">
        <v>1634</v>
      </c>
      <c r="J24" s="11" t="s">
        <v>1292</v>
      </c>
      <c r="K24" s="11" t="s">
        <v>1293</v>
      </c>
      <c r="L24" s="11" t="s">
        <v>1294</v>
      </c>
      <c r="M24" s="12">
        <v>70000</v>
      </c>
      <c r="N24" s="12"/>
      <c r="O24" s="82">
        <f t="shared" si="0"/>
        <v>70000</v>
      </c>
      <c r="P24" s="82">
        <f t="shared" si="2"/>
        <v>1636200</v>
      </c>
    </row>
    <row r="25" spans="1:18" ht="54.95" customHeight="1" x14ac:dyDescent="0.2">
      <c r="A25" s="9">
        <v>17</v>
      </c>
      <c r="B25" s="10">
        <v>20</v>
      </c>
      <c r="C25" s="11" t="s">
        <v>1196</v>
      </c>
      <c r="D25" s="11" t="s">
        <v>1285</v>
      </c>
      <c r="E25" s="122" t="s">
        <v>10</v>
      </c>
      <c r="F25" s="122" t="s">
        <v>10</v>
      </c>
      <c r="G25" s="122" t="s">
        <v>2</v>
      </c>
      <c r="H25" s="122" t="s">
        <v>2</v>
      </c>
      <c r="I25" s="7" t="s">
        <v>1634</v>
      </c>
      <c r="J25" s="11" t="s">
        <v>1297</v>
      </c>
      <c r="K25" s="11" t="s">
        <v>1290</v>
      </c>
      <c r="L25" s="11" t="s">
        <v>1298</v>
      </c>
      <c r="M25" s="12">
        <v>50000</v>
      </c>
      <c r="N25" s="12"/>
      <c r="O25" s="82">
        <f t="shared" si="0"/>
        <v>50000</v>
      </c>
      <c r="P25" s="82">
        <f t="shared" si="2"/>
        <v>1686200</v>
      </c>
    </row>
    <row r="26" spans="1:18" ht="54.95" customHeight="1" x14ac:dyDescent="0.2">
      <c r="A26" s="9">
        <v>19</v>
      </c>
      <c r="B26" s="10">
        <v>20</v>
      </c>
      <c r="C26" s="11" t="s">
        <v>1196</v>
      </c>
      <c r="D26" s="11" t="s">
        <v>1285</v>
      </c>
      <c r="E26" s="122" t="s">
        <v>10</v>
      </c>
      <c r="F26" s="122" t="s">
        <v>10</v>
      </c>
      <c r="G26" s="122" t="s">
        <v>2</v>
      </c>
      <c r="H26" s="122" t="s">
        <v>2</v>
      </c>
      <c r="I26" s="7" t="s">
        <v>1634</v>
      </c>
      <c r="J26" s="11" t="s">
        <v>1299</v>
      </c>
      <c r="K26" s="11" t="s">
        <v>1300</v>
      </c>
      <c r="L26" s="11" t="s">
        <v>1301</v>
      </c>
      <c r="M26" s="12">
        <v>70000</v>
      </c>
      <c r="N26" s="12"/>
      <c r="O26" s="82">
        <f t="shared" si="0"/>
        <v>70000</v>
      </c>
      <c r="P26" s="82">
        <f t="shared" si="2"/>
        <v>1756200</v>
      </c>
    </row>
    <row r="27" spans="1:18" ht="54.95" customHeight="1" x14ac:dyDescent="0.2">
      <c r="A27" s="9">
        <v>20</v>
      </c>
      <c r="B27" s="10">
        <v>20</v>
      </c>
      <c r="C27" s="11" t="s">
        <v>1196</v>
      </c>
      <c r="D27" s="11" t="s">
        <v>1285</v>
      </c>
      <c r="E27" s="122" t="s">
        <v>10</v>
      </c>
      <c r="F27" s="122" t="s">
        <v>10</v>
      </c>
      <c r="G27" s="122" t="s">
        <v>2</v>
      </c>
      <c r="H27" s="122" t="s">
        <v>2</v>
      </c>
      <c r="I27" s="7" t="s">
        <v>1634</v>
      </c>
      <c r="J27" s="11" t="s">
        <v>1302</v>
      </c>
      <c r="K27" s="11" t="s">
        <v>1303</v>
      </c>
      <c r="L27" s="11" t="s">
        <v>1304</v>
      </c>
      <c r="M27" s="12">
        <v>50000</v>
      </c>
      <c r="N27" s="12"/>
      <c r="O27" s="82">
        <f t="shared" si="0"/>
        <v>50000</v>
      </c>
      <c r="P27" s="82">
        <f t="shared" si="2"/>
        <v>1806200</v>
      </c>
    </row>
    <row r="28" spans="1:18" ht="54.95" customHeight="1" x14ac:dyDescent="0.2">
      <c r="A28" s="9">
        <v>22</v>
      </c>
      <c r="B28" s="62">
        <v>34</v>
      </c>
      <c r="C28" s="63" t="s">
        <v>1443</v>
      </c>
      <c r="D28" s="64" t="s">
        <v>1285</v>
      </c>
      <c r="E28" s="121" t="s">
        <v>10</v>
      </c>
      <c r="F28" s="121" t="s">
        <v>10</v>
      </c>
      <c r="G28" s="121" t="s">
        <v>2</v>
      </c>
      <c r="H28" s="121" t="s">
        <v>2</v>
      </c>
      <c r="I28" s="7" t="s">
        <v>1750</v>
      </c>
      <c r="J28" s="63" t="s">
        <v>1236</v>
      </c>
      <c r="K28" s="63" t="s">
        <v>1446</v>
      </c>
      <c r="L28" s="68" t="s">
        <v>1447</v>
      </c>
      <c r="M28" s="65">
        <v>50000</v>
      </c>
      <c r="N28" s="65"/>
      <c r="O28" s="82">
        <f t="shared" si="0"/>
        <v>50000</v>
      </c>
      <c r="P28" s="82">
        <f t="shared" si="2"/>
        <v>1856200</v>
      </c>
    </row>
    <row r="29" spans="1:18" ht="54.95" customHeight="1" x14ac:dyDescent="0.2">
      <c r="A29" s="9">
        <v>23</v>
      </c>
      <c r="B29" s="67">
        <v>36</v>
      </c>
      <c r="C29" s="63" t="s">
        <v>138</v>
      </c>
      <c r="D29" s="90" t="s">
        <v>1285</v>
      </c>
      <c r="E29" s="121" t="s">
        <v>10</v>
      </c>
      <c r="F29" s="121" t="s">
        <v>10</v>
      </c>
      <c r="G29" s="109" t="s">
        <v>2</v>
      </c>
      <c r="H29" s="109" t="s">
        <v>2</v>
      </c>
      <c r="I29" s="7" t="s">
        <v>1822</v>
      </c>
      <c r="J29" s="63" t="s">
        <v>1572</v>
      </c>
      <c r="K29" s="91" t="s">
        <v>1567</v>
      </c>
      <c r="L29" s="35" t="s">
        <v>1573</v>
      </c>
      <c r="M29" s="92">
        <v>25000</v>
      </c>
      <c r="N29" s="92"/>
      <c r="O29" s="82">
        <f t="shared" si="0"/>
        <v>25000</v>
      </c>
      <c r="P29" s="82">
        <f t="shared" si="2"/>
        <v>1881200</v>
      </c>
    </row>
    <row r="30" spans="1:18" ht="54.95" customHeight="1" x14ac:dyDescent="0.2">
      <c r="A30" s="9">
        <v>26</v>
      </c>
      <c r="B30" s="83">
        <v>34</v>
      </c>
      <c r="C30" s="84" t="s">
        <v>1448</v>
      </c>
      <c r="D30" s="85" t="s">
        <v>1285</v>
      </c>
      <c r="E30" s="124" t="s">
        <v>10</v>
      </c>
      <c r="F30" s="124" t="s">
        <v>10</v>
      </c>
      <c r="G30" s="121" t="s">
        <v>2</v>
      </c>
      <c r="H30" s="121" t="s">
        <v>2</v>
      </c>
      <c r="I30" s="7" t="s">
        <v>1764</v>
      </c>
      <c r="J30" s="84" t="s">
        <v>618</v>
      </c>
      <c r="K30" s="84" t="s">
        <v>1449</v>
      </c>
      <c r="L30" s="84" t="s">
        <v>1450</v>
      </c>
      <c r="M30" s="86">
        <v>50000</v>
      </c>
      <c r="N30" s="86"/>
      <c r="O30" s="82">
        <f t="shared" si="0"/>
        <v>50000</v>
      </c>
      <c r="P30" s="82">
        <f t="shared" si="2"/>
        <v>1931200</v>
      </c>
    </row>
    <row r="31" spans="1:18" ht="54.95" customHeight="1" x14ac:dyDescent="0.2">
      <c r="A31" s="9">
        <v>27</v>
      </c>
      <c r="B31" s="10">
        <v>20</v>
      </c>
      <c r="C31" s="11" t="s">
        <v>1217</v>
      </c>
      <c r="D31" s="11" t="s">
        <v>1285</v>
      </c>
      <c r="E31" s="122" t="s">
        <v>10</v>
      </c>
      <c r="F31" s="122" t="s">
        <v>2</v>
      </c>
      <c r="G31" s="122" t="s">
        <v>2</v>
      </c>
      <c r="H31" s="122" t="s">
        <v>2</v>
      </c>
      <c r="I31" s="7" t="s">
        <v>1633</v>
      </c>
      <c r="J31" s="11" t="s">
        <v>1305</v>
      </c>
      <c r="K31" s="11" t="s">
        <v>1306</v>
      </c>
      <c r="L31" s="11" t="s">
        <v>1307</v>
      </c>
      <c r="M31" s="12">
        <v>100000</v>
      </c>
      <c r="N31" s="12"/>
      <c r="O31" s="82">
        <f t="shared" si="0"/>
        <v>100000</v>
      </c>
      <c r="P31" s="82">
        <f t="shared" si="2"/>
        <v>2031200</v>
      </c>
    </row>
    <row r="32" spans="1:18" ht="54.95" customHeight="1" x14ac:dyDescent="0.2">
      <c r="A32" s="9">
        <v>28</v>
      </c>
      <c r="B32" s="62">
        <v>35</v>
      </c>
      <c r="C32" s="63" t="s">
        <v>226</v>
      </c>
      <c r="D32" s="64" t="s">
        <v>1285</v>
      </c>
      <c r="E32" s="121" t="s">
        <v>10</v>
      </c>
      <c r="F32" s="121" t="s">
        <v>2</v>
      </c>
      <c r="G32" s="121" t="s">
        <v>2</v>
      </c>
      <c r="H32" s="121" t="s">
        <v>2</v>
      </c>
      <c r="I32" s="7" t="s">
        <v>1784</v>
      </c>
      <c r="J32" s="63" t="s">
        <v>1523</v>
      </c>
      <c r="K32" s="63" t="s">
        <v>1524</v>
      </c>
      <c r="L32" s="68" t="s">
        <v>1525</v>
      </c>
      <c r="M32" s="65">
        <v>75000</v>
      </c>
      <c r="N32" s="65"/>
      <c r="O32" s="82">
        <f t="shared" si="0"/>
        <v>75000</v>
      </c>
      <c r="P32" s="82">
        <f t="shared" si="2"/>
        <v>2106200</v>
      </c>
    </row>
    <row r="33" spans="1:16" ht="54.95" customHeight="1" x14ac:dyDescent="0.2">
      <c r="A33" s="9">
        <v>29</v>
      </c>
      <c r="B33" s="10">
        <v>20</v>
      </c>
      <c r="C33" s="11" t="s">
        <v>1196</v>
      </c>
      <c r="D33" s="11" t="s">
        <v>1285</v>
      </c>
      <c r="E33" s="122" t="s">
        <v>10</v>
      </c>
      <c r="F33" s="122" t="s">
        <v>2</v>
      </c>
      <c r="G33" s="122" t="s">
        <v>2</v>
      </c>
      <c r="H33" s="122" t="s">
        <v>2</v>
      </c>
      <c r="I33" s="7" t="s">
        <v>1634</v>
      </c>
      <c r="J33" s="11" t="s">
        <v>1311</v>
      </c>
      <c r="K33" s="11" t="s">
        <v>1312</v>
      </c>
      <c r="L33" s="11" t="s">
        <v>1313</v>
      </c>
      <c r="M33" s="12">
        <v>70000</v>
      </c>
      <c r="N33" s="12"/>
      <c r="O33" s="82">
        <f t="shared" si="0"/>
        <v>70000</v>
      </c>
      <c r="P33" s="82">
        <f t="shared" si="2"/>
        <v>2176200</v>
      </c>
    </row>
    <row r="34" spans="1:16" ht="54.95" customHeight="1" x14ac:dyDescent="0.2">
      <c r="A34" s="9">
        <v>30</v>
      </c>
      <c r="B34" s="62">
        <v>33</v>
      </c>
      <c r="C34" s="64" t="s">
        <v>1424</v>
      </c>
      <c r="D34" s="64" t="s">
        <v>1285</v>
      </c>
      <c r="E34" s="121" t="s">
        <v>10</v>
      </c>
      <c r="F34" s="121" t="s">
        <v>2</v>
      </c>
      <c r="G34" s="121" t="s">
        <v>2</v>
      </c>
      <c r="H34" s="121" t="s">
        <v>2</v>
      </c>
      <c r="I34" s="7" t="s">
        <v>1748</v>
      </c>
      <c r="J34" s="63" t="s">
        <v>1425</v>
      </c>
      <c r="K34" s="63" t="s">
        <v>1426</v>
      </c>
      <c r="L34" s="63" t="s">
        <v>1427</v>
      </c>
      <c r="M34" s="65">
        <v>25000</v>
      </c>
      <c r="N34" s="65"/>
      <c r="O34" s="82">
        <f t="shared" si="0"/>
        <v>25000</v>
      </c>
      <c r="P34" s="82">
        <f t="shared" si="2"/>
        <v>2201200</v>
      </c>
    </row>
    <row r="35" spans="1:16" ht="54.95" customHeight="1" x14ac:dyDescent="0.2">
      <c r="A35" s="9">
        <v>31</v>
      </c>
      <c r="B35" s="62">
        <v>33</v>
      </c>
      <c r="C35" s="64" t="s">
        <v>1424</v>
      </c>
      <c r="D35" s="64" t="s">
        <v>1285</v>
      </c>
      <c r="E35" s="121" t="s">
        <v>10</v>
      </c>
      <c r="F35" s="121" t="s">
        <v>2</v>
      </c>
      <c r="G35" s="121" t="s">
        <v>2</v>
      </c>
      <c r="H35" s="121" t="s">
        <v>2</v>
      </c>
      <c r="I35" s="7" t="s">
        <v>1749</v>
      </c>
      <c r="J35" s="63" t="s">
        <v>1428</v>
      </c>
      <c r="K35" s="63" t="s">
        <v>1429</v>
      </c>
      <c r="L35" s="63" t="s">
        <v>1430</v>
      </c>
      <c r="M35" s="65">
        <v>8000</v>
      </c>
      <c r="N35" s="65"/>
      <c r="O35" s="82">
        <f t="shared" si="0"/>
        <v>8000</v>
      </c>
      <c r="P35" s="82">
        <f t="shared" si="2"/>
        <v>2209200</v>
      </c>
    </row>
    <row r="36" spans="1:16" ht="54.95" customHeight="1" x14ac:dyDescent="0.2">
      <c r="A36" s="9">
        <v>32</v>
      </c>
      <c r="B36" s="67">
        <v>36</v>
      </c>
      <c r="C36" s="63" t="s">
        <v>169</v>
      </c>
      <c r="D36" s="90" t="s">
        <v>1285</v>
      </c>
      <c r="E36" s="121" t="s">
        <v>10</v>
      </c>
      <c r="F36" s="121" t="s">
        <v>2</v>
      </c>
      <c r="G36" s="109" t="s">
        <v>2</v>
      </c>
      <c r="H36" s="109" t="s">
        <v>2</v>
      </c>
      <c r="I36" s="7" t="s">
        <v>1831</v>
      </c>
      <c r="J36" s="90" t="s">
        <v>1585</v>
      </c>
      <c r="K36" s="91" t="s">
        <v>1586</v>
      </c>
      <c r="L36" s="90" t="s">
        <v>1587</v>
      </c>
      <c r="M36" s="92">
        <v>30000</v>
      </c>
      <c r="N36" s="92"/>
      <c r="O36" s="82">
        <f t="shared" si="0"/>
        <v>30000</v>
      </c>
      <c r="P36" s="82">
        <f t="shared" si="2"/>
        <v>2239200</v>
      </c>
    </row>
    <row r="37" spans="1:16" ht="54.95" customHeight="1" x14ac:dyDescent="0.2">
      <c r="A37" s="9">
        <v>34</v>
      </c>
      <c r="B37" s="67">
        <v>36</v>
      </c>
      <c r="C37" s="63" t="s">
        <v>1582</v>
      </c>
      <c r="D37" s="90" t="s">
        <v>1285</v>
      </c>
      <c r="E37" s="121" t="s">
        <v>2</v>
      </c>
      <c r="F37" s="121" t="s">
        <v>2</v>
      </c>
      <c r="G37" s="109" t="s">
        <v>2</v>
      </c>
      <c r="H37" s="109" t="s">
        <v>2</v>
      </c>
      <c r="I37" s="7" t="s">
        <v>1818</v>
      </c>
      <c r="J37" s="90" t="s">
        <v>1583</v>
      </c>
      <c r="K37" s="91" t="s">
        <v>1567</v>
      </c>
      <c r="L37" s="90" t="s">
        <v>1584</v>
      </c>
      <c r="M37" s="92">
        <v>25000</v>
      </c>
      <c r="N37" s="92"/>
      <c r="O37" s="82">
        <f t="shared" si="0"/>
        <v>25000</v>
      </c>
      <c r="P37" s="82">
        <f t="shared" si="2"/>
        <v>2264200</v>
      </c>
    </row>
    <row r="38" spans="1:16" ht="54.95" customHeight="1" x14ac:dyDescent="0.2">
      <c r="A38" s="9">
        <v>35</v>
      </c>
      <c r="B38" s="10">
        <v>30</v>
      </c>
      <c r="C38" s="34" t="s">
        <v>274</v>
      </c>
      <c r="D38" s="34" t="s">
        <v>1285</v>
      </c>
      <c r="E38" s="122" t="s">
        <v>2</v>
      </c>
      <c r="F38" s="122" t="s">
        <v>2</v>
      </c>
      <c r="G38" s="122" t="s">
        <v>2</v>
      </c>
      <c r="H38" s="122" t="s">
        <v>2</v>
      </c>
      <c r="I38" s="7" t="s">
        <v>1640</v>
      </c>
      <c r="J38" s="34" t="s">
        <v>1350</v>
      </c>
      <c r="K38" s="34" t="s">
        <v>1351</v>
      </c>
      <c r="L38" s="34" t="s">
        <v>1352</v>
      </c>
      <c r="M38" s="12">
        <v>50000</v>
      </c>
      <c r="N38" s="12"/>
      <c r="O38" s="82">
        <f t="shared" si="0"/>
        <v>50000</v>
      </c>
      <c r="P38" s="82">
        <f t="shared" si="2"/>
        <v>2314200</v>
      </c>
    </row>
    <row r="39" spans="1:16" ht="54.95" customHeight="1" x14ac:dyDescent="0.2">
      <c r="A39" s="9">
        <v>36</v>
      </c>
      <c r="B39" s="10">
        <v>30</v>
      </c>
      <c r="C39" s="34" t="s">
        <v>274</v>
      </c>
      <c r="D39" s="34" t="s">
        <v>1285</v>
      </c>
      <c r="E39" s="122" t="s">
        <v>2</v>
      </c>
      <c r="F39" s="122" t="s">
        <v>2</v>
      </c>
      <c r="G39" s="122" t="s">
        <v>2</v>
      </c>
      <c r="H39" s="122" t="s">
        <v>2</v>
      </c>
      <c r="I39" s="7" t="s">
        <v>1640</v>
      </c>
      <c r="J39" s="34" t="s">
        <v>1353</v>
      </c>
      <c r="K39" s="34" t="s">
        <v>1354</v>
      </c>
      <c r="L39" s="34" t="s">
        <v>1355</v>
      </c>
      <c r="M39" s="12">
        <v>70000</v>
      </c>
      <c r="N39" s="12"/>
      <c r="O39" s="82">
        <f t="shared" si="0"/>
        <v>70000</v>
      </c>
      <c r="P39" s="82">
        <f t="shared" si="2"/>
        <v>2384200</v>
      </c>
    </row>
    <row r="40" spans="1:16" ht="54.95" customHeight="1" x14ac:dyDescent="0.2">
      <c r="A40" s="9">
        <v>38</v>
      </c>
      <c r="B40" s="38">
        <v>30</v>
      </c>
      <c r="C40" s="32" t="s">
        <v>274</v>
      </c>
      <c r="D40" s="32" t="s">
        <v>1285</v>
      </c>
      <c r="E40" s="123" t="s">
        <v>2</v>
      </c>
      <c r="F40" s="123" t="s">
        <v>2</v>
      </c>
      <c r="G40" s="123" t="s">
        <v>2</v>
      </c>
      <c r="H40" s="123" t="s">
        <v>2</v>
      </c>
      <c r="I40" s="7" t="s">
        <v>1639</v>
      </c>
      <c r="J40" s="32" t="s">
        <v>669</v>
      </c>
      <c r="K40" s="32" t="s">
        <v>1359</v>
      </c>
      <c r="L40" s="32" t="s">
        <v>1360</v>
      </c>
      <c r="M40" s="33">
        <v>95000</v>
      </c>
      <c r="N40" s="33"/>
      <c r="O40" s="82">
        <f t="shared" si="0"/>
        <v>95000</v>
      </c>
      <c r="P40" s="82">
        <f t="shared" si="2"/>
        <v>2479200</v>
      </c>
    </row>
    <row r="41" spans="1:16" ht="54.95" customHeight="1" x14ac:dyDescent="0.2">
      <c r="A41" s="9">
        <v>39</v>
      </c>
      <c r="B41" s="10">
        <v>20</v>
      </c>
      <c r="C41" s="11" t="s">
        <v>1196</v>
      </c>
      <c r="D41" s="11" t="s">
        <v>1285</v>
      </c>
      <c r="E41" s="122" t="s">
        <v>2</v>
      </c>
      <c r="F41" s="122" t="s">
        <v>2</v>
      </c>
      <c r="G41" s="122" t="s">
        <v>2</v>
      </c>
      <c r="H41" s="122" t="s">
        <v>2</v>
      </c>
      <c r="I41" s="7" t="s">
        <v>1634</v>
      </c>
      <c r="J41" s="11" t="s">
        <v>1314</v>
      </c>
      <c r="K41" s="11" t="s">
        <v>1290</v>
      </c>
      <c r="L41" s="11" t="s">
        <v>1291</v>
      </c>
      <c r="M41" s="12">
        <v>70000</v>
      </c>
      <c r="N41" s="12"/>
      <c r="O41" s="82">
        <f t="shared" si="0"/>
        <v>70000</v>
      </c>
      <c r="P41" s="82">
        <f t="shared" si="2"/>
        <v>2549200</v>
      </c>
    </row>
    <row r="42" spans="1:16" ht="54.95" customHeight="1" x14ac:dyDescent="0.2">
      <c r="A42" s="9">
        <v>40</v>
      </c>
      <c r="B42" s="10">
        <v>20</v>
      </c>
      <c r="C42" s="11" t="s">
        <v>1196</v>
      </c>
      <c r="D42" s="11" t="s">
        <v>1285</v>
      </c>
      <c r="E42" s="122" t="s">
        <v>2</v>
      </c>
      <c r="F42" s="122" t="s">
        <v>2</v>
      </c>
      <c r="G42" s="122" t="s">
        <v>2</v>
      </c>
      <c r="H42" s="122" t="s">
        <v>2</v>
      </c>
      <c r="I42" s="7" t="s">
        <v>1634</v>
      </c>
      <c r="J42" s="11" t="s">
        <v>1315</v>
      </c>
      <c r="K42" s="11" t="s">
        <v>1290</v>
      </c>
      <c r="L42" s="11" t="s">
        <v>1291</v>
      </c>
      <c r="M42" s="12">
        <v>70000</v>
      </c>
      <c r="N42" s="12"/>
      <c r="O42" s="82">
        <f t="shared" si="0"/>
        <v>70000</v>
      </c>
      <c r="P42" s="82">
        <f t="shared" si="2"/>
        <v>2619200</v>
      </c>
    </row>
    <row r="43" spans="1:16" ht="54.95" customHeight="1" x14ac:dyDescent="0.2">
      <c r="A43" s="9">
        <v>41</v>
      </c>
      <c r="B43" s="10">
        <v>20</v>
      </c>
      <c r="C43" s="11" t="s">
        <v>1196</v>
      </c>
      <c r="D43" s="11" t="s">
        <v>1285</v>
      </c>
      <c r="E43" s="122" t="s">
        <v>2</v>
      </c>
      <c r="F43" s="122" t="s">
        <v>2</v>
      </c>
      <c r="G43" s="122" t="s">
        <v>2</v>
      </c>
      <c r="H43" s="122" t="s">
        <v>2</v>
      </c>
      <c r="I43" s="7" t="s">
        <v>1634</v>
      </c>
      <c r="J43" s="11" t="s">
        <v>1316</v>
      </c>
      <c r="K43" s="11" t="s">
        <v>1300</v>
      </c>
      <c r="L43" s="11" t="s">
        <v>1317</v>
      </c>
      <c r="M43" s="12">
        <v>70000</v>
      </c>
      <c r="N43" s="12"/>
      <c r="O43" s="82">
        <f t="shared" si="0"/>
        <v>70000</v>
      </c>
      <c r="P43" s="82">
        <f t="shared" si="2"/>
        <v>2689200</v>
      </c>
    </row>
    <row r="44" spans="1:16" ht="54.95" customHeight="1" x14ac:dyDescent="0.2">
      <c r="A44" s="9">
        <v>42</v>
      </c>
      <c r="B44" s="62">
        <v>34</v>
      </c>
      <c r="C44" s="63" t="s">
        <v>1443</v>
      </c>
      <c r="D44" s="64" t="s">
        <v>1285</v>
      </c>
      <c r="E44" s="121" t="s">
        <v>2</v>
      </c>
      <c r="F44" s="121" t="s">
        <v>2</v>
      </c>
      <c r="G44" s="121" t="s">
        <v>2</v>
      </c>
      <c r="H44" s="121" t="s">
        <v>2</v>
      </c>
      <c r="I44" s="7" t="s">
        <v>1750</v>
      </c>
      <c r="J44" s="63" t="s">
        <v>1233</v>
      </c>
      <c r="K44" s="63" t="s">
        <v>1460</v>
      </c>
      <c r="L44" s="63" t="s">
        <v>1461</v>
      </c>
      <c r="M44" s="65">
        <v>30000</v>
      </c>
      <c r="N44" s="65"/>
      <c r="O44" s="82">
        <f t="shared" si="0"/>
        <v>30000</v>
      </c>
      <c r="P44" s="82">
        <f t="shared" si="2"/>
        <v>2719200</v>
      </c>
    </row>
    <row r="45" spans="1:16" ht="54.95" customHeight="1" x14ac:dyDescent="0.2">
      <c r="A45" s="9">
        <v>43</v>
      </c>
      <c r="B45" s="83">
        <v>34</v>
      </c>
      <c r="C45" s="84" t="s">
        <v>1448</v>
      </c>
      <c r="D45" s="85" t="s">
        <v>1285</v>
      </c>
      <c r="E45" s="124" t="s">
        <v>2</v>
      </c>
      <c r="F45" s="124" t="s">
        <v>2</v>
      </c>
      <c r="G45" s="124" t="s">
        <v>2</v>
      </c>
      <c r="H45" s="124" t="s">
        <v>2</v>
      </c>
      <c r="I45" s="7" t="s">
        <v>1766</v>
      </c>
      <c r="J45" s="84" t="s">
        <v>1462</v>
      </c>
      <c r="K45" s="84" t="s">
        <v>1463</v>
      </c>
      <c r="L45" s="84" t="s">
        <v>1464</v>
      </c>
      <c r="M45" s="86">
        <v>20000</v>
      </c>
      <c r="N45" s="86"/>
      <c r="O45" s="82">
        <f t="shared" si="0"/>
        <v>20000</v>
      </c>
      <c r="P45" s="82">
        <f t="shared" si="2"/>
        <v>2739200</v>
      </c>
    </row>
    <row r="46" spans="1:16" ht="54.95" customHeight="1" x14ac:dyDescent="0.2">
      <c r="A46" s="9">
        <v>44</v>
      </c>
      <c r="B46" s="83">
        <v>34</v>
      </c>
      <c r="C46" s="84" t="s">
        <v>1448</v>
      </c>
      <c r="D46" s="85" t="s">
        <v>1285</v>
      </c>
      <c r="E46" s="124" t="s">
        <v>2</v>
      </c>
      <c r="F46" s="124" t="s">
        <v>2</v>
      </c>
      <c r="G46" s="124" t="s">
        <v>2</v>
      </c>
      <c r="H46" s="124" t="s">
        <v>2</v>
      </c>
      <c r="I46" s="7" t="s">
        <v>1766</v>
      </c>
      <c r="J46" s="84" t="s">
        <v>1465</v>
      </c>
      <c r="K46" s="84" t="s">
        <v>1466</v>
      </c>
      <c r="L46" s="84" t="s">
        <v>1467</v>
      </c>
      <c r="M46" s="86">
        <v>25000</v>
      </c>
      <c r="N46" s="86"/>
      <c r="O46" s="82">
        <f t="shared" si="0"/>
        <v>25000</v>
      </c>
      <c r="P46" s="82">
        <f t="shared" si="2"/>
        <v>2764200</v>
      </c>
    </row>
    <row r="47" spans="1:16" ht="54.95" customHeight="1" x14ac:dyDescent="0.2">
      <c r="A47" s="9">
        <v>45</v>
      </c>
      <c r="B47" s="83">
        <v>34</v>
      </c>
      <c r="C47" s="84" t="s">
        <v>1448</v>
      </c>
      <c r="D47" s="85" t="s">
        <v>1285</v>
      </c>
      <c r="E47" s="124" t="s">
        <v>2</v>
      </c>
      <c r="F47" s="124" t="s">
        <v>2</v>
      </c>
      <c r="G47" s="124" t="s">
        <v>2</v>
      </c>
      <c r="H47" s="124" t="s">
        <v>2</v>
      </c>
      <c r="I47" s="7" t="s">
        <v>1766</v>
      </c>
      <c r="J47" s="84" t="s">
        <v>1468</v>
      </c>
      <c r="K47" s="84" t="s">
        <v>1469</v>
      </c>
      <c r="L47" s="84" t="s">
        <v>1470</v>
      </c>
      <c r="M47" s="86">
        <v>25000</v>
      </c>
      <c r="N47" s="86"/>
      <c r="O47" s="82">
        <f t="shared" si="0"/>
        <v>25000</v>
      </c>
      <c r="P47" s="82">
        <f t="shared" si="2"/>
        <v>2789200</v>
      </c>
    </row>
    <row r="48" spans="1:16" ht="54.95" customHeight="1" x14ac:dyDescent="0.2">
      <c r="A48" s="9">
        <v>46</v>
      </c>
      <c r="B48" s="62">
        <v>34</v>
      </c>
      <c r="C48" s="63" t="s">
        <v>1448</v>
      </c>
      <c r="D48" s="64" t="s">
        <v>1285</v>
      </c>
      <c r="E48" s="121" t="s">
        <v>2</v>
      </c>
      <c r="F48" s="121" t="s">
        <v>2</v>
      </c>
      <c r="G48" s="121" t="s">
        <v>2</v>
      </c>
      <c r="H48" s="121" t="s">
        <v>2</v>
      </c>
      <c r="I48" s="7" t="s">
        <v>1766</v>
      </c>
      <c r="J48" s="63" t="s">
        <v>1471</v>
      </c>
      <c r="K48" s="63" t="s">
        <v>1472</v>
      </c>
      <c r="L48" s="68" t="s">
        <v>1473</v>
      </c>
      <c r="M48" s="65">
        <v>20000</v>
      </c>
      <c r="N48" s="65"/>
      <c r="O48" s="82">
        <f t="shared" si="0"/>
        <v>20000</v>
      </c>
      <c r="P48" s="82">
        <f t="shared" si="2"/>
        <v>2809200</v>
      </c>
    </row>
    <row r="49" spans="1:18" ht="54.95" customHeight="1" x14ac:dyDescent="0.2">
      <c r="A49" s="9">
        <v>47</v>
      </c>
      <c r="B49" s="10">
        <v>20</v>
      </c>
      <c r="C49" s="11" t="s">
        <v>1284</v>
      </c>
      <c r="D49" s="11" t="s">
        <v>1285</v>
      </c>
      <c r="E49" s="122" t="s">
        <v>2</v>
      </c>
      <c r="F49" s="122" t="s">
        <v>2</v>
      </c>
      <c r="G49" s="122" t="s">
        <v>2</v>
      </c>
      <c r="H49" s="122" t="s">
        <v>2</v>
      </c>
      <c r="I49" s="7" t="s">
        <v>1638</v>
      </c>
      <c r="J49" s="11" t="s">
        <v>1318</v>
      </c>
      <c r="K49" s="11" t="s">
        <v>1319</v>
      </c>
      <c r="L49" s="11" t="s">
        <v>1320</v>
      </c>
      <c r="M49" s="12">
        <v>90000</v>
      </c>
      <c r="N49" s="12"/>
      <c r="O49" s="82">
        <f t="shared" si="0"/>
        <v>90000</v>
      </c>
      <c r="P49" s="82">
        <f t="shared" si="2"/>
        <v>2899200</v>
      </c>
    </row>
    <row r="50" spans="1:18" ht="54.95" customHeight="1" x14ac:dyDescent="0.2">
      <c r="A50" s="9">
        <v>48</v>
      </c>
      <c r="B50" s="39">
        <v>36</v>
      </c>
      <c r="C50" s="87" t="s">
        <v>154</v>
      </c>
      <c r="D50" s="87" t="s">
        <v>1285</v>
      </c>
      <c r="E50" s="110" t="s">
        <v>2</v>
      </c>
      <c r="F50" s="110" t="s">
        <v>2</v>
      </c>
      <c r="G50" s="109" t="s">
        <v>2</v>
      </c>
      <c r="H50" s="109" t="s">
        <v>2</v>
      </c>
      <c r="I50" s="7" t="s">
        <v>1829</v>
      </c>
      <c r="J50" s="87" t="s">
        <v>164</v>
      </c>
      <c r="K50" s="15" t="s">
        <v>165</v>
      </c>
      <c r="L50" s="15" t="s">
        <v>166</v>
      </c>
      <c r="M50" s="4">
        <v>60000</v>
      </c>
      <c r="O50" s="82">
        <f t="shared" si="0"/>
        <v>60000</v>
      </c>
      <c r="P50" s="82">
        <f t="shared" si="2"/>
        <v>2959200</v>
      </c>
      <c r="R50" s="89"/>
    </row>
    <row r="51" spans="1:18" ht="54.95" customHeight="1" x14ac:dyDescent="0.2">
      <c r="A51" s="9">
        <v>49</v>
      </c>
      <c r="B51" s="62">
        <v>35</v>
      </c>
      <c r="C51" s="34" t="s">
        <v>1277</v>
      </c>
      <c r="D51" s="34" t="s">
        <v>1285</v>
      </c>
      <c r="E51" s="122" t="s">
        <v>10</v>
      </c>
      <c r="F51" s="122" t="s">
        <v>3</v>
      </c>
      <c r="G51" s="122" t="s">
        <v>3</v>
      </c>
      <c r="H51" s="122" t="s">
        <v>3</v>
      </c>
      <c r="I51" s="7" t="s">
        <v>1770</v>
      </c>
      <c r="J51" s="34" t="s">
        <v>1528</v>
      </c>
      <c r="K51" s="34" t="s">
        <v>1529</v>
      </c>
      <c r="L51" s="34" t="s">
        <v>1530</v>
      </c>
      <c r="M51" s="12">
        <v>76000</v>
      </c>
      <c r="N51" s="12"/>
      <c r="O51" s="82">
        <f t="shared" si="0"/>
        <v>76000</v>
      </c>
      <c r="P51" s="82">
        <f t="shared" si="2"/>
        <v>3035200</v>
      </c>
    </row>
    <row r="52" spans="1:18" ht="54.95" customHeight="1" x14ac:dyDescent="0.2">
      <c r="A52" s="9">
        <v>50</v>
      </c>
      <c r="B52" s="62">
        <v>35</v>
      </c>
      <c r="C52" s="34" t="s">
        <v>192</v>
      </c>
      <c r="D52" s="34" t="s">
        <v>1285</v>
      </c>
      <c r="E52" s="122" t="s">
        <v>10</v>
      </c>
      <c r="F52" s="122" t="s">
        <v>3</v>
      </c>
      <c r="G52" s="122" t="s">
        <v>3</v>
      </c>
      <c r="H52" s="122" t="s">
        <v>3</v>
      </c>
      <c r="I52" s="7" t="s">
        <v>1773</v>
      </c>
      <c r="J52" s="34" t="s">
        <v>1531</v>
      </c>
      <c r="K52" s="34" t="s">
        <v>1532</v>
      </c>
      <c r="L52" s="66" t="s">
        <v>1533</v>
      </c>
      <c r="M52" s="12">
        <v>18500</v>
      </c>
      <c r="N52" s="12"/>
      <c r="O52" s="82">
        <f t="shared" si="0"/>
        <v>18500</v>
      </c>
      <c r="P52" s="82">
        <f t="shared" si="2"/>
        <v>3053700</v>
      </c>
    </row>
    <row r="53" spans="1:18" ht="54.95" customHeight="1" x14ac:dyDescent="0.2">
      <c r="A53" s="9">
        <v>51</v>
      </c>
      <c r="B53" s="67">
        <v>35</v>
      </c>
      <c r="C53" s="68" t="s">
        <v>192</v>
      </c>
      <c r="D53" s="68" t="s">
        <v>1285</v>
      </c>
      <c r="E53" s="125" t="s">
        <v>10</v>
      </c>
      <c r="F53" s="125" t="s">
        <v>3</v>
      </c>
      <c r="G53" s="125" t="s">
        <v>3</v>
      </c>
      <c r="H53" s="125" t="s">
        <v>3</v>
      </c>
      <c r="I53" s="7" t="s">
        <v>1774</v>
      </c>
      <c r="J53" s="68" t="s">
        <v>1534</v>
      </c>
      <c r="K53" s="68" t="s">
        <v>1535</v>
      </c>
      <c r="L53" s="68" t="s">
        <v>1536</v>
      </c>
      <c r="M53" s="69">
        <v>12000</v>
      </c>
      <c r="N53" s="69"/>
      <c r="O53" s="82">
        <f t="shared" si="0"/>
        <v>12000</v>
      </c>
      <c r="P53" s="82">
        <f t="shared" si="2"/>
        <v>3065700</v>
      </c>
    </row>
    <row r="54" spans="1:18" ht="54.95" customHeight="1" x14ac:dyDescent="0.2">
      <c r="A54" s="9">
        <v>52</v>
      </c>
      <c r="B54" s="39">
        <v>36</v>
      </c>
      <c r="C54" s="87" t="s">
        <v>72</v>
      </c>
      <c r="D54" s="3" t="s">
        <v>1285</v>
      </c>
      <c r="E54" s="115" t="s">
        <v>10</v>
      </c>
      <c r="F54" s="115" t="s">
        <v>3</v>
      </c>
      <c r="G54" s="115" t="s">
        <v>3</v>
      </c>
      <c r="H54" s="115" t="s">
        <v>3</v>
      </c>
      <c r="I54" s="7" t="s">
        <v>1623</v>
      </c>
      <c r="J54" s="3" t="s">
        <v>1624</v>
      </c>
      <c r="K54" s="15" t="s">
        <v>76</v>
      </c>
      <c r="L54" s="3" t="s">
        <v>77</v>
      </c>
      <c r="M54" s="4">
        <v>25000</v>
      </c>
      <c r="O54" s="82">
        <f t="shared" si="0"/>
        <v>25000</v>
      </c>
      <c r="P54" s="82">
        <f t="shared" si="2"/>
        <v>3090700</v>
      </c>
      <c r="R54" s="89"/>
    </row>
    <row r="55" spans="1:18" ht="54.95" customHeight="1" x14ac:dyDescent="0.2">
      <c r="A55" s="9">
        <v>53</v>
      </c>
      <c r="B55" s="62">
        <v>33</v>
      </c>
      <c r="C55" s="64" t="s">
        <v>1424</v>
      </c>
      <c r="D55" s="64" t="s">
        <v>1285</v>
      </c>
      <c r="E55" s="121" t="s">
        <v>10</v>
      </c>
      <c r="F55" s="121" t="s">
        <v>3</v>
      </c>
      <c r="G55" s="121" t="s">
        <v>3</v>
      </c>
      <c r="H55" s="121" t="s">
        <v>3</v>
      </c>
      <c r="I55" s="7" t="s">
        <v>1747</v>
      </c>
      <c r="J55" s="63" t="s">
        <v>1434</v>
      </c>
      <c r="K55" s="63" t="s">
        <v>1435</v>
      </c>
      <c r="L55" s="63" t="s">
        <v>1436</v>
      </c>
      <c r="M55" s="65">
        <v>38000</v>
      </c>
      <c r="N55" s="65"/>
      <c r="O55" s="82">
        <f t="shared" si="0"/>
        <v>38000</v>
      </c>
      <c r="P55" s="82">
        <f t="shared" si="2"/>
        <v>3128700</v>
      </c>
    </row>
    <row r="56" spans="1:18" ht="54.95" customHeight="1" x14ac:dyDescent="0.2">
      <c r="A56" s="9">
        <v>54</v>
      </c>
      <c r="B56" s="67">
        <v>36</v>
      </c>
      <c r="C56" s="63" t="s">
        <v>1582</v>
      </c>
      <c r="D56" s="90" t="s">
        <v>1285</v>
      </c>
      <c r="E56" s="121" t="s">
        <v>10</v>
      </c>
      <c r="F56" s="121" t="s">
        <v>3</v>
      </c>
      <c r="G56" s="121" t="s">
        <v>3</v>
      </c>
      <c r="H56" s="121" t="s">
        <v>3</v>
      </c>
      <c r="I56" s="7" t="s">
        <v>1817</v>
      </c>
      <c r="J56" s="63" t="s">
        <v>118</v>
      </c>
      <c r="K56" s="91" t="s">
        <v>1586</v>
      </c>
      <c r="L56" s="90" t="s">
        <v>1590</v>
      </c>
      <c r="M56" s="92">
        <v>30000</v>
      </c>
      <c r="N56" s="92"/>
      <c r="O56" s="82">
        <f t="shared" si="0"/>
        <v>30000</v>
      </c>
      <c r="P56" s="82">
        <f t="shared" si="2"/>
        <v>3158700</v>
      </c>
    </row>
    <row r="57" spans="1:18" ht="54.95" customHeight="1" x14ac:dyDescent="0.2">
      <c r="A57" s="9">
        <v>55</v>
      </c>
      <c r="B57" s="62">
        <v>35</v>
      </c>
      <c r="C57" s="63" t="s">
        <v>222</v>
      </c>
      <c r="D57" s="64" t="s">
        <v>1285</v>
      </c>
      <c r="E57" s="121" t="s">
        <v>10</v>
      </c>
      <c r="F57" s="121" t="s">
        <v>3</v>
      </c>
      <c r="G57" s="121" t="s">
        <v>3</v>
      </c>
      <c r="H57" s="121" t="s">
        <v>3</v>
      </c>
      <c r="I57" s="7" t="s">
        <v>1780</v>
      </c>
      <c r="J57" s="63" t="s">
        <v>1540</v>
      </c>
      <c r="K57" s="63" t="s">
        <v>1541</v>
      </c>
      <c r="L57" s="63" t="s">
        <v>1542</v>
      </c>
      <c r="M57" s="65">
        <v>75000</v>
      </c>
      <c r="N57" s="65">
        <v>75000</v>
      </c>
      <c r="O57" s="82">
        <v>0</v>
      </c>
      <c r="P57" s="82">
        <f t="shared" si="2"/>
        <v>3158700</v>
      </c>
    </row>
    <row r="58" spans="1:18" ht="54.95" customHeight="1" x14ac:dyDescent="0.2">
      <c r="A58" s="9">
        <v>56</v>
      </c>
      <c r="B58" s="62">
        <v>35</v>
      </c>
      <c r="C58" s="63" t="s">
        <v>226</v>
      </c>
      <c r="D58" s="64" t="s">
        <v>1285</v>
      </c>
      <c r="E58" s="121" t="s">
        <v>10</v>
      </c>
      <c r="F58" s="121" t="s">
        <v>3</v>
      </c>
      <c r="G58" s="121" t="s">
        <v>3</v>
      </c>
      <c r="H58" s="121" t="s">
        <v>3</v>
      </c>
      <c r="I58" s="7" t="s">
        <v>1782</v>
      </c>
      <c r="J58" s="63" t="s">
        <v>1543</v>
      </c>
      <c r="K58" s="63" t="s">
        <v>1544</v>
      </c>
      <c r="L58" s="35" t="s">
        <v>1545</v>
      </c>
      <c r="M58" s="65">
        <v>75000</v>
      </c>
      <c r="N58" s="65"/>
      <c r="O58" s="82">
        <f t="shared" si="0"/>
        <v>75000</v>
      </c>
      <c r="P58" s="82">
        <f t="shared" si="2"/>
        <v>3233700</v>
      </c>
    </row>
    <row r="59" spans="1:18" ht="54.95" customHeight="1" x14ac:dyDescent="0.2">
      <c r="A59" s="9">
        <v>57</v>
      </c>
      <c r="B59" s="67">
        <v>36</v>
      </c>
      <c r="C59" s="63" t="s">
        <v>138</v>
      </c>
      <c r="D59" s="90" t="s">
        <v>1285</v>
      </c>
      <c r="E59" s="121" t="s">
        <v>10</v>
      </c>
      <c r="F59" s="121" t="s">
        <v>3</v>
      </c>
      <c r="G59" s="121" t="s">
        <v>3</v>
      </c>
      <c r="H59" s="121" t="s">
        <v>3</v>
      </c>
      <c r="I59" s="7" t="s">
        <v>1823</v>
      </c>
      <c r="J59" s="90" t="s">
        <v>1591</v>
      </c>
      <c r="K59" s="91" t="s">
        <v>1586</v>
      </c>
      <c r="L59" s="90" t="s">
        <v>1592</v>
      </c>
      <c r="M59" s="92">
        <v>30000</v>
      </c>
      <c r="N59" s="92"/>
      <c r="O59" s="82">
        <f t="shared" si="0"/>
        <v>30000</v>
      </c>
      <c r="P59" s="82">
        <f t="shared" si="2"/>
        <v>3263700</v>
      </c>
    </row>
    <row r="60" spans="1:18" ht="54.95" customHeight="1" x14ac:dyDescent="0.2">
      <c r="A60" s="9">
        <v>58</v>
      </c>
      <c r="B60" s="62">
        <v>35</v>
      </c>
      <c r="C60" s="63" t="s">
        <v>256</v>
      </c>
      <c r="D60" s="64" t="s">
        <v>1285</v>
      </c>
      <c r="E60" s="121" t="s">
        <v>10</v>
      </c>
      <c r="F60" s="121" t="s">
        <v>3</v>
      </c>
      <c r="G60" s="121" t="s">
        <v>3</v>
      </c>
      <c r="H60" s="121" t="s">
        <v>3</v>
      </c>
      <c r="I60" s="7" t="s">
        <v>1797</v>
      </c>
      <c r="J60" s="63" t="s">
        <v>1557</v>
      </c>
      <c r="K60" s="63" t="s">
        <v>1558</v>
      </c>
      <c r="L60" s="63" t="s">
        <v>1559</v>
      </c>
      <c r="M60" s="65">
        <v>70000</v>
      </c>
      <c r="N60" s="65"/>
      <c r="O60" s="82">
        <f t="shared" si="0"/>
        <v>70000</v>
      </c>
      <c r="P60" s="82">
        <f t="shared" si="2"/>
        <v>3333700</v>
      </c>
    </row>
    <row r="61" spans="1:18" ht="54.95" customHeight="1" x14ac:dyDescent="0.2">
      <c r="A61" s="9">
        <v>59</v>
      </c>
      <c r="B61" s="62">
        <v>35</v>
      </c>
      <c r="C61" s="63" t="s">
        <v>218</v>
      </c>
      <c r="D61" s="64" t="s">
        <v>1285</v>
      </c>
      <c r="E61" s="121" t="s">
        <v>2</v>
      </c>
      <c r="F61" s="121" t="s">
        <v>3</v>
      </c>
      <c r="G61" s="121" t="s">
        <v>3</v>
      </c>
      <c r="H61" s="121" t="s">
        <v>3</v>
      </c>
      <c r="I61" s="7" t="s">
        <v>1778</v>
      </c>
      <c r="J61" s="63" t="s">
        <v>1537</v>
      </c>
      <c r="K61" s="34" t="s">
        <v>1538</v>
      </c>
      <c r="L61" s="34" t="s">
        <v>1539</v>
      </c>
      <c r="M61" s="65">
        <v>18500</v>
      </c>
      <c r="N61" s="65">
        <v>18500</v>
      </c>
      <c r="O61" s="82">
        <v>0</v>
      </c>
      <c r="P61" s="82">
        <f t="shared" si="2"/>
        <v>3333700</v>
      </c>
    </row>
    <row r="62" spans="1:18" ht="54.95" customHeight="1" x14ac:dyDescent="0.2">
      <c r="A62" s="9">
        <v>60</v>
      </c>
      <c r="B62" s="62">
        <v>35</v>
      </c>
      <c r="C62" s="63" t="s">
        <v>1553</v>
      </c>
      <c r="D62" s="64" t="s">
        <v>1285</v>
      </c>
      <c r="E62" s="121" t="s">
        <v>2</v>
      </c>
      <c r="F62" s="121" t="s">
        <v>3</v>
      </c>
      <c r="G62" s="121" t="s">
        <v>3</v>
      </c>
      <c r="H62" s="121" t="s">
        <v>3</v>
      </c>
      <c r="I62" s="7" t="s">
        <v>1791</v>
      </c>
      <c r="J62" s="63" t="s">
        <v>1554</v>
      </c>
      <c r="K62" s="63" t="s">
        <v>1555</v>
      </c>
      <c r="L62" s="63" t="s">
        <v>1556</v>
      </c>
      <c r="M62" s="65">
        <v>35000</v>
      </c>
      <c r="N62" s="65"/>
      <c r="O62" s="82">
        <f t="shared" si="0"/>
        <v>35000</v>
      </c>
      <c r="P62" s="82">
        <f t="shared" si="2"/>
        <v>3368700</v>
      </c>
    </row>
    <row r="63" spans="1:18" ht="54.95" customHeight="1" x14ac:dyDescent="0.2">
      <c r="A63" s="9">
        <v>61</v>
      </c>
      <c r="B63" s="10">
        <v>30</v>
      </c>
      <c r="C63" s="34" t="s">
        <v>274</v>
      </c>
      <c r="D63" s="34" t="s">
        <v>1285</v>
      </c>
      <c r="E63" s="122" t="s">
        <v>3</v>
      </c>
      <c r="F63" s="122" t="s">
        <v>3</v>
      </c>
      <c r="G63" s="122" t="s">
        <v>3</v>
      </c>
      <c r="H63" s="122" t="s">
        <v>3</v>
      </c>
      <c r="I63" s="7" t="s">
        <v>1639</v>
      </c>
      <c r="J63" s="34" t="s">
        <v>1366</v>
      </c>
      <c r="K63" s="34" t="s">
        <v>1367</v>
      </c>
      <c r="L63" s="34" t="s">
        <v>1368</v>
      </c>
      <c r="M63" s="12">
        <v>60000</v>
      </c>
      <c r="N63" s="12"/>
      <c r="O63" s="82">
        <f t="shared" si="0"/>
        <v>60000</v>
      </c>
      <c r="P63" s="82">
        <f t="shared" si="2"/>
        <v>3428700</v>
      </c>
    </row>
    <row r="64" spans="1:18" ht="54.95" customHeight="1" x14ac:dyDescent="0.2">
      <c r="A64" s="9">
        <v>62</v>
      </c>
      <c r="B64" s="62">
        <v>35</v>
      </c>
      <c r="C64" s="63" t="s">
        <v>226</v>
      </c>
      <c r="D64" s="64" t="s">
        <v>1285</v>
      </c>
      <c r="E64" s="121" t="s">
        <v>3</v>
      </c>
      <c r="F64" s="121" t="s">
        <v>3</v>
      </c>
      <c r="G64" s="121" t="s">
        <v>3</v>
      </c>
      <c r="H64" s="121" t="s">
        <v>3</v>
      </c>
      <c r="I64" s="7" t="s">
        <v>1783</v>
      </c>
      <c r="J64" s="63" t="s">
        <v>1546</v>
      </c>
      <c r="K64" s="63" t="s">
        <v>1547</v>
      </c>
      <c r="L64" s="34" t="s">
        <v>1548</v>
      </c>
      <c r="M64" s="65">
        <v>70000</v>
      </c>
      <c r="N64" s="65"/>
      <c r="O64" s="82">
        <f t="shared" si="0"/>
        <v>70000</v>
      </c>
      <c r="P64" s="82">
        <f t="shared" si="2"/>
        <v>3498700</v>
      </c>
    </row>
    <row r="65" spans="1:16" ht="54.95" customHeight="1" x14ac:dyDescent="0.2">
      <c r="A65" s="9">
        <v>63</v>
      </c>
      <c r="B65" s="10">
        <v>20</v>
      </c>
      <c r="C65" s="11" t="s">
        <v>1196</v>
      </c>
      <c r="D65" s="11" t="s">
        <v>1285</v>
      </c>
      <c r="E65" s="122" t="s">
        <v>3</v>
      </c>
      <c r="F65" s="122" t="s">
        <v>3</v>
      </c>
      <c r="G65" s="122" t="s">
        <v>3</v>
      </c>
      <c r="H65" s="122" t="s">
        <v>3</v>
      </c>
      <c r="I65" s="7" t="s">
        <v>1634</v>
      </c>
      <c r="J65" s="11" t="s">
        <v>1321</v>
      </c>
      <c r="K65" s="11" t="s">
        <v>1293</v>
      </c>
      <c r="L65" s="11" t="s">
        <v>1322</v>
      </c>
      <c r="M65" s="12">
        <v>70000</v>
      </c>
      <c r="N65" s="12"/>
      <c r="O65" s="82">
        <f t="shared" si="0"/>
        <v>70000</v>
      </c>
      <c r="P65" s="82">
        <f t="shared" si="2"/>
        <v>3568700</v>
      </c>
    </row>
    <row r="66" spans="1:16" ht="54.95" customHeight="1" x14ac:dyDescent="0.2">
      <c r="A66" s="9">
        <v>64</v>
      </c>
      <c r="B66" s="10">
        <v>20</v>
      </c>
      <c r="C66" s="11" t="s">
        <v>1196</v>
      </c>
      <c r="D66" s="11" t="s">
        <v>1285</v>
      </c>
      <c r="E66" s="122" t="s">
        <v>3</v>
      </c>
      <c r="F66" s="122" t="s">
        <v>3</v>
      </c>
      <c r="G66" s="122" t="s">
        <v>3</v>
      </c>
      <c r="H66" s="122" t="s">
        <v>3</v>
      </c>
      <c r="I66" s="7" t="s">
        <v>1634</v>
      </c>
      <c r="J66" s="11" t="s">
        <v>1323</v>
      </c>
      <c r="K66" s="11" t="s">
        <v>1293</v>
      </c>
      <c r="L66" s="11" t="s">
        <v>1322</v>
      </c>
      <c r="M66" s="12">
        <v>70000</v>
      </c>
      <c r="N66" s="12"/>
      <c r="O66" s="82">
        <f t="shared" si="0"/>
        <v>70000</v>
      </c>
      <c r="P66" s="82">
        <f t="shared" si="2"/>
        <v>3638700</v>
      </c>
    </row>
    <row r="67" spans="1:16" ht="54.95" customHeight="1" x14ac:dyDescent="0.2">
      <c r="A67" s="9">
        <v>65</v>
      </c>
      <c r="B67" s="10">
        <v>20</v>
      </c>
      <c r="C67" s="11" t="s">
        <v>1196</v>
      </c>
      <c r="D67" s="11" t="s">
        <v>1285</v>
      </c>
      <c r="E67" s="122" t="s">
        <v>3</v>
      </c>
      <c r="F67" s="122" t="s">
        <v>3</v>
      </c>
      <c r="G67" s="122" t="s">
        <v>3</v>
      </c>
      <c r="H67" s="122" t="s">
        <v>3</v>
      </c>
      <c r="I67" s="7" t="s">
        <v>1634</v>
      </c>
      <c r="J67" s="11" t="s">
        <v>1324</v>
      </c>
      <c r="K67" s="11" t="s">
        <v>1290</v>
      </c>
      <c r="L67" s="11" t="s">
        <v>1291</v>
      </c>
      <c r="M67" s="12">
        <v>70000</v>
      </c>
      <c r="N67" s="12"/>
      <c r="O67" s="82">
        <f t="shared" si="0"/>
        <v>70000</v>
      </c>
      <c r="P67" s="82">
        <f t="shared" si="2"/>
        <v>3708700</v>
      </c>
    </row>
    <row r="68" spans="1:16" ht="54.95" customHeight="1" x14ac:dyDescent="0.2">
      <c r="A68" s="9">
        <v>66</v>
      </c>
      <c r="B68" s="10">
        <v>20</v>
      </c>
      <c r="C68" s="11" t="s">
        <v>1196</v>
      </c>
      <c r="D68" s="11" t="s">
        <v>1285</v>
      </c>
      <c r="E68" s="122" t="s">
        <v>3</v>
      </c>
      <c r="F68" s="122" t="s">
        <v>3</v>
      </c>
      <c r="G68" s="122" t="s">
        <v>3</v>
      </c>
      <c r="H68" s="122" t="s">
        <v>3</v>
      </c>
      <c r="I68" s="7" t="s">
        <v>1634</v>
      </c>
      <c r="J68" s="11" t="s">
        <v>1325</v>
      </c>
      <c r="K68" s="11" t="s">
        <v>1300</v>
      </c>
      <c r="L68" s="11" t="s">
        <v>1317</v>
      </c>
      <c r="M68" s="12">
        <v>70000</v>
      </c>
      <c r="N68" s="12"/>
      <c r="O68" s="82">
        <f t="shared" ref="O68:O75" si="3">M68</f>
        <v>70000</v>
      </c>
      <c r="P68" s="82">
        <f t="shared" si="2"/>
        <v>3778700</v>
      </c>
    </row>
    <row r="69" spans="1:16" ht="54.95" customHeight="1" x14ac:dyDescent="0.2">
      <c r="A69" s="9">
        <v>67</v>
      </c>
      <c r="B69" s="10">
        <v>20</v>
      </c>
      <c r="C69" s="11" t="s">
        <v>1196</v>
      </c>
      <c r="D69" s="11" t="s">
        <v>1285</v>
      </c>
      <c r="E69" s="122" t="s">
        <v>3</v>
      </c>
      <c r="F69" s="122" t="s">
        <v>3</v>
      </c>
      <c r="G69" s="122" t="s">
        <v>3</v>
      </c>
      <c r="H69" s="122" t="s">
        <v>3</v>
      </c>
      <c r="I69" s="7" t="s">
        <v>1634</v>
      </c>
      <c r="J69" s="11" t="s">
        <v>1326</v>
      </c>
      <c r="K69" s="11" t="s">
        <v>1312</v>
      </c>
      <c r="L69" s="11" t="s">
        <v>1327</v>
      </c>
      <c r="M69" s="12">
        <v>20000</v>
      </c>
      <c r="N69" s="12"/>
      <c r="O69" s="82">
        <f t="shared" si="3"/>
        <v>20000</v>
      </c>
      <c r="P69" s="82">
        <f t="shared" ref="P69:P75" si="4">O69+P68</f>
        <v>3798700</v>
      </c>
    </row>
    <row r="70" spans="1:16" ht="54.95" customHeight="1" x14ac:dyDescent="0.2">
      <c r="A70" s="9">
        <v>68</v>
      </c>
      <c r="B70" s="62">
        <v>35</v>
      </c>
      <c r="C70" s="63" t="s">
        <v>1549</v>
      </c>
      <c r="D70" s="64" t="s">
        <v>1285</v>
      </c>
      <c r="E70" s="121" t="s">
        <v>3</v>
      </c>
      <c r="F70" s="121" t="s">
        <v>3</v>
      </c>
      <c r="G70" s="121" t="s">
        <v>3</v>
      </c>
      <c r="H70" s="121" t="s">
        <v>3</v>
      </c>
      <c r="I70" s="7" t="s">
        <v>1787</v>
      </c>
      <c r="J70" s="63" t="s">
        <v>1550</v>
      </c>
      <c r="K70" s="63" t="s">
        <v>1551</v>
      </c>
      <c r="L70" s="63" t="s">
        <v>1552</v>
      </c>
      <c r="M70" s="65">
        <v>90000</v>
      </c>
      <c r="N70" s="65">
        <v>90000</v>
      </c>
      <c r="O70" s="82">
        <v>0</v>
      </c>
      <c r="P70" s="82">
        <f t="shared" si="4"/>
        <v>3798700</v>
      </c>
    </row>
    <row r="71" spans="1:16" ht="54.95" customHeight="1" x14ac:dyDescent="0.2">
      <c r="A71" s="9">
        <v>69</v>
      </c>
      <c r="B71" s="83">
        <v>34</v>
      </c>
      <c r="C71" s="84" t="s">
        <v>1448</v>
      </c>
      <c r="D71" s="85" t="s">
        <v>1285</v>
      </c>
      <c r="E71" s="124" t="s">
        <v>3</v>
      </c>
      <c r="F71" s="124" t="s">
        <v>3</v>
      </c>
      <c r="G71" s="124" t="s">
        <v>3</v>
      </c>
      <c r="H71" s="124" t="s">
        <v>3</v>
      </c>
      <c r="I71" s="7" t="s">
        <v>1765</v>
      </c>
      <c r="J71" s="84" t="s">
        <v>1481</v>
      </c>
      <c r="K71" s="84" t="s">
        <v>1482</v>
      </c>
      <c r="L71" s="84" t="s">
        <v>1483</v>
      </c>
      <c r="M71" s="86">
        <v>50000</v>
      </c>
      <c r="N71" s="86"/>
      <c r="O71" s="82">
        <f t="shared" si="3"/>
        <v>50000</v>
      </c>
      <c r="P71" s="82">
        <f t="shared" si="4"/>
        <v>3848700</v>
      </c>
    </row>
    <row r="72" spans="1:16" ht="54.95" customHeight="1" x14ac:dyDescent="0.2">
      <c r="A72" s="9">
        <v>70</v>
      </c>
      <c r="B72" s="83">
        <v>34</v>
      </c>
      <c r="C72" s="84" t="s">
        <v>1448</v>
      </c>
      <c r="D72" s="85" t="s">
        <v>1285</v>
      </c>
      <c r="E72" s="124" t="s">
        <v>3</v>
      </c>
      <c r="F72" s="124" t="s">
        <v>3</v>
      </c>
      <c r="G72" s="124" t="s">
        <v>3</v>
      </c>
      <c r="H72" s="124" t="s">
        <v>3</v>
      </c>
      <c r="I72" s="7" t="s">
        <v>1766</v>
      </c>
      <c r="J72" s="84" t="s">
        <v>1484</v>
      </c>
      <c r="K72" s="84" t="s">
        <v>1485</v>
      </c>
      <c r="L72" s="84" t="s">
        <v>1486</v>
      </c>
      <c r="M72" s="86">
        <v>25000</v>
      </c>
      <c r="N72" s="86"/>
      <c r="O72" s="82">
        <f t="shared" si="3"/>
        <v>25000</v>
      </c>
      <c r="P72" s="82">
        <f t="shared" si="4"/>
        <v>3873700</v>
      </c>
    </row>
    <row r="73" spans="1:16" ht="54.95" customHeight="1" x14ac:dyDescent="0.2">
      <c r="A73" s="9">
        <v>71</v>
      </c>
      <c r="B73" s="83">
        <v>34</v>
      </c>
      <c r="C73" s="84" t="s">
        <v>1448</v>
      </c>
      <c r="D73" s="85" t="s">
        <v>1285</v>
      </c>
      <c r="E73" s="124" t="s">
        <v>3</v>
      </c>
      <c r="F73" s="124" t="s">
        <v>3</v>
      </c>
      <c r="G73" s="124" t="s">
        <v>3</v>
      </c>
      <c r="H73" s="124" t="s">
        <v>3</v>
      </c>
      <c r="I73" s="7" t="s">
        <v>1766</v>
      </c>
      <c r="J73" s="84" t="s">
        <v>1487</v>
      </c>
      <c r="K73" s="84" t="s">
        <v>1488</v>
      </c>
      <c r="L73" s="84" t="s">
        <v>1486</v>
      </c>
      <c r="M73" s="86">
        <v>25000</v>
      </c>
      <c r="N73" s="86"/>
      <c r="O73" s="82">
        <f t="shared" si="3"/>
        <v>25000</v>
      </c>
      <c r="P73" s="82">
        <f t="shared" si="4"/>
        <v>3898700</v>
      </c>
    </row>
    <row r="74" spans="1:16" ht="54.95" customHeight="1" x14ac:dyDescent="0.2">
      <c r="A74" s="9">
        <v>72</v>
      </c>
      <c r="B74" s="83">
        <v>34</v>
      </c>
      <c r="C74" s="84" t="s">
        <v>1448</v>
      </c>
      <c r="D74" s="85" t="s">
        <v>1285</v>
      </c>
      <c r="E74" s="124" t="s">
        <v>3</v>
      </c>
      <c r="F74" s="124" t="s">
        <v>3</v>
      </c>
      <c r="G74" s="124" t="s">
        <v>3</v>
      </c>
      <c r="H74" s="124" t="s">
        <v>3</v>
      </c>
      <c r="I74" s="7" t="s">
        <v>1766</v>
      </c>
      <c r="J74" s="84" t="s">
        <v>1489</v>
      </c>
      <c r="K74" s="84" t="s">
        <v>1490</v>
      </c>
      <c r="L74" s="84" t="s">
        <v>1491</v>
      </c>
      <c r="M74" s="86">
        <v>25000</v>
      </c>
      <c r="N74" s="86"/>
      <c r="O74" s="82">
        <f t="shared" si="3"/>
        <v>25000</v>
      </c>
      <c r="P74" s="82">
        <f t="shared" si="4"/>
        <v>3923700</v>
      </c>
    </row>
    <row r="75" spans="1:16" ht="54.95" customHeight="1" x14ac:dyDescent="0.2">
      <c r="A75" s="9">
        <v>73</v>
      </c>
      <c r="B75" s="62">
        <v>33</v>
      </c>
      <c r="C75" s="64" t="s">
        <v>1418</v>
      </c>
      <c r="D75" s="64" t="s">
        <v>1285</v>
      </c>
      <c r="E75" s="121" t="s">
        <v>10</v>
      </c>
      <c r="F75" s="121" t="s">
        <v>10</v>
      </c>
      <c r="G75" s="121"/>
      <c r="H75" s="121"/>
      <c r="I75" s="7" t="s">
        <v>1700</v>
      </c>
      <c r="J75" s="63" t="s">
        <v>1419</v>
      </c>
      <c r="K75" s="63" t="s">
        <v>1382</v>
      </c>
      <c r="L75" s="50" t="s">
        <v>1420</v>
      </c>
      <c r="M75" s="65">
        <v>56000</v>
      </c>
      <c r="N75" s="65"/>
      <c r="O75" s="82">
        <f t="shared" si="3"/>
        <v>56000</v>
      </c>
      <c r="P75" s="82">
        <f t="shared" si="4"/>
        <v>3979700</v>
      </c>
    </row>
  </sheetData>
  <autoFilter ref="A2:R75">
    <sortState ref="A3:R75">
      <sortCondition ref="H3:H75" customList="R,H,M,L"/>
      <sortCondition ref="G3:G75" customList="R,H,M,L"/>
      <sortCondition ref="F3:F75" customList="R,H,M,L"/>
      <sortCondition ref="E3:E75" customList="R,H,M,L"/>
    </sortState>
  </autoFilter>
  <mergeCells count="1">
    <mergeCell ref="A1:C1"/>
  </mergeCells>
  <printOptions horizontalCentered="1"/>
  <pageMargins left="0.25" right="0.25" top="0.5" bottom="0.5" header="0.05" footer="0.05"/>
  <pageSetup scale="59" fitToHeight="0" orientation="landscape" horizontalDpi="300" verticalDpi="300" r:id="rId1"/>
  <headerFooter>
    <oddHeader>&amp;C&amp;"-,Bold"&amp;14Ventura College 2015-16 Program Review - Classified Initiatives</oddHeader>
    <oddFooter>&amp;C&amp;"-,Regular"&amp;12
Page &amp;P&amp;R&amp;"-,Regular"&amp;12
&amp;D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3"/>
  <sheetViews>
    <sheetView zoomScale="80" zoomScaleNormal="80" workbookViewId="0">
      <pane ySplit="2" topLeftCell="A3" activePane="bottomLeft" state="frozen"/>
      <selection pane="bottomLeft" sqref="A1:R43"/>
    </sheetView>
  </sheetViews>
  <sheetFormatPr defaultColWidth="8.83203125" defaultRowHeight="54.95" customHeight="1" x14ac:dyDescent="0.2"/>
  <cols>
    <col min="1" max="1" width="5" style="1" customWidth="1"/>
    <col min="2" max="2" width="7.1640625" style="2" customWidth="1"/>
    <col min="3" max="3" width="16.83203125" style="3" customWidth="1"/>
    <col min="4" max="4" width="17" style="3" customWidth="1"/>
    <col min="5" max="8" width="3.83203125" style="108" customWidth="1"/>
    <col min="9" max="9" width="11.5" style="7" customWidth="1"/>
    <col min="10" max="10" width="12.83203125" style="29" customWidth="1"/>
    <col min="11" max="11" width="15.33203125" style="29" customWidth="1"/>
    <col min="12" max="12" width="47.5" style="3" customWidth="1"/>
    <col min="13" max="14" width="14.83203125" style="4" customWidth="1"/>
    <col min="15" max="16" width="14.83203125" style="82" customWidth="1"/>
    <col min="17" max="17" width="14.83203125" style="5" customWidth="1"/>
    <col min="18" max="18" width="30.83203125" style="6" customWidth="1"/>
    <col min="19" max="16384" width="8.83203125" style="7"/>
  </cols>
  <sheetData>
    <row r="1" spans="1:18" s="8" customFormat="1" ht="15" customHeight="1" x14ac:dyDescent="0.2">
      <c r="A1" s="135" t="s">
        <v>1863</v>
      </c>
      <c r="B1" s="136"/>
      <c r="C1" s="137"/>
      <c r="D1" s="101">
        <f>SUBTOTAL(3,D3:D518)</f>
        <v>41</v>
      </c>
      <c r="E1" s="106"/>
      <c r="F1" s="106"/>
      <c r="G1" s="106"/>
      <c r="H1" s="106"/>
      <c r="I1" s="102"/>
      <c r="J1" s="102"/>
      <c r="K1" s="102"/>
      <c r="L1" s="103"/>
      <c r="M1" s="104">
        <f>SUBTOTAL(109,M3:M518)</f>
        <v>4160000</v>
      </c>
      <c r="N1" s="104">
        <f>SUBTOTAL(109,N3:N518)</f>
        <v>120000</v>
      </c>
      <c r="O1" s="104">
        <f>SUBTOTAL(109,O3:O518)</f>
        <v>3920000</v>
      </c>
      <c r="P1" s="104"/>
      <c r="Q1" s="104">
        <f>SUBTOTAL(109,Q3:Q518)</f>
        <v>480000</v>
      </c>
      <c r="R1" s="105"/>
    </row>
    <row r="2" spans="1:18" s="8" customFormat="1" ht="90" customHeight="1" x14ac:dyDescent="0.2">
      <c r="A2" s="96" t="s">
        <v>264</v>
      </c>
      <c r="B2" s="97" t="s">
        <v>265</v>
      </c>
      <c r="C2" s="98" t="s">
        <v>266</v>
      </c>
      <c r="D2" s="98" t="s">
        <v>1267</v>
      </c>
      <c r="E2" s="107" t="s">
        <v>267</v>
      </c>
      <c r="F2" s="107" t="s">
        <v>268</v>
      </c>
      <c r="G2" s="107" t="s">
        <v>269</v>
      </c>
      <c r="H2" s="107" t="s">
        <v>270</v>
      </c>
      <c r="I2" s="98" t="s">
        <v>1264</v>
      </c>
      <c r="J2" s="98" t="s">
        <v>271</v>
      </c>
      <c r="K2" s="98" t="s">
        <v>272</v>
      </c>
      <c r="L2" s="98" t="s">
        <v>1265</v>
      </c>
      <c r="M2" s="99" t="s">
        <v>273</v>
      </c>
      <c r="N2" s="99" t="s">
        <v>1631</v>
      </c>
      <c r="O2" s="99" t="s">
        <v>1919</v>
      </c>
      <c r="P2" s="99" t="s">
        <v>1864</v>
      </c>
      <c r="Q2" s="100" t="s">
        <v>1927</v>
      </c>
      <c r="R2" s="96" t="s">
        <v>1266</v>
      </c>
    </row>
    <row r="3" spans="1:18" ht="54.95" customHeight="1" x14ac:dyDescent="0.2">
      <c r="A3" s="9">
        <v>1</v>
      </c>
      <c r="B3" s="39">
        <v>36</v>
      </c>
      <c r="C3" s="87" t="s">
        <v>667</v>
      </c>
      <c r="D3" s="3" t="s">
        <v>1339</v>
      </c>
      <c r="E3" s="115" t="s">
        <v>10</v>
      </c>
      <c r="F3" s="115" t="s">
        <v>10</v>
      </c>
      <c r="G3" s="109" t="s">
        <v>10</v>
      </c>
      <c r="H3" s="109" t="s">
        <v>10</v>
      </c>
      <c r="I3" s="7" t="s">
        <v>1808</v>
      </c>
      <c r="J3" s="87" t="s">
        <v>63</v>
      </c>
      <c r="K3" s="15" t="s">
        <v>64</v>
      </c>
      <c r="L3" s="3" t="s">
        <v>65</v>
      </c>
      <c r="M3" s="4">
        <v>240000</v>
      </c>
      <c r="O3" s="82">
        <v>120000</v>
      </c>
      <c r="P3" s="82">
        <f t="shared" ref="P3" si="0">O3</f>
        <v>120000</v>
      </c>
      <c r="Q3" s="82">
        <f>O3</f>
        <v>120000</v>
      </c>
      <c r="R3" s="89" t="s">
        <v>1620</v>
      </c>
    </row>
    <row r="4" spans="1:18" ht="54.95" customHeight="1" x14ac:dyDescent="0.2">
      <c r="A4" s="9">
        <v>2</v>
      </c>
      <c r="B4" s="10">
        <v>31</v>
      </c>
      <c r="C4" s="34" t="s">
        <v>1387</v>
      </c>
      <c r="D4" s="34" t="s">
        <v>1339</v>
      </c>
      <c r="E4" s="122" t="s">
        <v>10</v>
      </c>
      <c r="F4" s="122" t="s">
        <v>10</v>
      </c>
      <c r="G4" s="122" t="s">
        <v>10</v>
      </c>
      <c r="H4" s="122" t="s">
        <v>10</v>
      </c>
      <c r="I4" s="7" t="s">
        <v>1653</v>
      </c>
      <c r="J4" s="34" t="s">
        <v>1388</v>
      </c>
      <c r="K4" s="35" t="s">
        <v>1389</v>
      </c>
      <c r="L4" s="35" t="s">
        <v>1390</v>
      </c>
      <c r="M4" s="12">
        <v>120000</v>
      </c>
      <c r="N4" s="12"/>
      <c r="O4" s="82">
        <f>M4</f>
        <v>120000</v>
      </c>
      <c r="P4" s="82">
        <f>O4+P3</f>
        <v>240000</v>
      </c>
      <c r="Q4" s="82">
        <f t="shared" ref="Q4:Q6" si="1">O4</f>
        <v>120000</v>
      </c>
      <c r="R4" s="6" t="s">
        <v>1620</v>
      </c>
    </row>
    <row r="5" spans="1:18" ht="54.95" customHeight="1" x14ac:dyDescent="0.2">
      <c r="A5" s="9">
        <v>3</v>
      </c>
      <c r="B5" s="67">
        <v>33</v>
      </c>
      <c r="C5" s="68" t="s">
        <v>732</v>
      </c>
      <c r="D5" s="68" t="s">
        <v>1339</v>
      </c>
      <c r="E5" s="125" t="s">
        <v>10</v>
      </c>
      <c r="F5" s="125" t="s">
        <v>10</v>
      </c>
      <c r="G5" s="129" t="s">
        <v>10</v>
      </c>
      <c r="H5" s="129" t="s">
        <v>10</v>
      </c>
      <c r="I5" s="7" t="s">
        <v>1732</v>
      </c>
      <c r="J5" s="68" t="s">
        <v>1421</v>
      </c>
      <c r="K5" s="68" t="s">
        <v>1422</v>
      </c>
      <c r="L5" s="35" t="s">
        <v>1423</v>
      </c>
      <c r="M5" s="12">
        <v>120000</v>
      </c>
      <c r="N5" s="12"/>
      <c r="O5" s="82">
        <f>M5</f>
        <v>120000</v>
      </c>
      <c r="P5" s="82">
        <f t="shared" ref="P5:P43" si="2">O5+P4</f>
        <v>360000</v>
      </c>
      <c r="Q5" s="82">
        <f t="shared" si="1"/>
        <v>120000</v>
      </c>
      <c r="R5" s="6" t="s">
        <v>1832</v>
      </c>
    </row>
    <row r="6" spans="1:18" ht="54.95" customHeight="1" x14ac:dyDescent="0.2">
      <c r="A6" s="9">
        <v>4</v>
      </c>
      <c r="B6" s="67">
        <v>36</v>
      </c>
      <c r="C6" s="91" t="s">
        <v>1565</v>
      </c>
      <c r="D6" s="91" t="s">
        <v>1339</v>
      </c>
      <c r="E6" s="128" t="s">
        <v>10</v>
      </c>
      <c r="F6" s="128" t="s">
        <v>10</v>
      </c>
      <c r="G6" s="128" t="s">
        <v>2</v>
      </c>
      <c r="H6" s="128" t="s">
        <v>10</v>
      </c>
      <c r="I6" s="7" t="s">
        <v>1805</v>
      </c>
      <c r="J6" s="91" t="s">
        <v>1574</v>
      </c>
      <c r="K6" s="91" t="s">
        <v>1575</v>
      </c>
      <c r="L6" s="90" t="s">
        <v>1576</v>
      </c>
      <c r="M6" s="94">
        <v>120000</v>
      </c>
      <c r="N6" s="94"/>
      <c r="O6" s="82">
        <f>M6</f>
        <v>120000</v>
      </c>
      <c r="P6" s="82">
        <f t="shared" si="2"/>
        <v>480000</v>
      </c>
      <c r="Q6" s="82">
        <f t="shared" si="1"/>
        <v>120000</v>
      </c>
      <c r="R6" s="6" t="s">
        <v>1620</v>
      </c>
    </row>
    <row r="7" spans="1:18" ht="54.95" customHeight="1" x14ac:dyDescent="0.2">
      <c r="A7" s="9">
        <v>5</v>
      </c>
      <c r="B7" s="67">
        <v>36</v>
      </c>
      <c r="C7" s="68" t="s">
        <v>138</v>
      </c>
      <c r="D7" s="68" t="s">
        <v>1339</v>
      </c>
      <c r="E7" s="125" t="s">
        <v>771</v>
      </c>
      <c r="F7" s="125" t="s">
        <v>771</v>
      </c>
      <c r="G7" s="125" t="s">
        <v>771</v>
      </c>
      <c r="H7" s="125" t="s">
        <v>2</v>
      </c>
      <c r="I7" s="7" t="s">
        <v>1826</v>
      </c>
      <c r="J7" s="68" t="s">
        <v>1598</v>
      </c>
      <c r="K7" s="91" t="s">
        <v>1599</v>
      </c>
      <c r="L7" s="91" t="s">
        <v>1600</v>
      </c>
      <c r="M7" s="69">
        <v>0</v>
      </c>
      <c r="N7" s="69"/>
      <c r="O7" s="82">
        <v>0</v>
      </c>
      <c r="P7" s="82">
        <f t="shared" si="2"/>
        <v>480000</v>
      </c>
      <c r="R7" s="6" t="s">
        <v>1833</v>
      </c>
    </row>
    <row r="8" spans="1:18" ht="54.95" customHeight="1" x14ac:dyDescent="0.2">
      <c r="A8" s="9">
        <v>6</v>
      </c>
      <c r="B8" s="62">
        <v>35</v>
      </c>
      <c r="C8" s="68" t="s">
        <v>222</v>
      </c>
      <c r="D8" s="68" t="s">
        <v>1339</v>
      </c>
      <c r="E8" s="121" t="s">
        <v>10</v>
      </c>
      <c r="F8" s="121" t="s">
        <v>10</v>
      </c>
      <c r="G8" s="121" t="s">
        <v>10</v>
      </c>
      <c r="H8" s="121" t="s">
        <v>2</v>
      </c>
      <c r="I8" s="7" t="s">
        <v>1780</v>
      </c>
      <c r="J8" s="63" t="s">
        <v>1518</v>
      </c>
      <c r="K8" s="34" t="s">
        <v>1519</v>
      </c>
      <c r="L8" s="34" t="s">
        <v>1520</v>
      </c>
      <c r="M8" s="65">
        <v>120000</v>
      </c>
      <c r="N8" s="65">
        <v>120000</v>
      </c>
      <c r="O8" s="82">
        <v>0</v>
      </c>
      <c r="P8" s="82">
        <f t="shared" si="2"/>
        <v>480000</v>
      </c>
      <c r="R8" s="6" t="s">
        <v>1619</v>
      </c>
    </row>
    <row r="9" spans="1:18" ht="54.95" customHeight="1" x14ac:dyDescent="0.2">
      <c r="A9" s="9">
        <v>7</v>
      </c>
      <c r="B9" s="62">
        <v>32</v>
      </c>
      <c r="C9" s="34" t="s">
        <v>1395</v>
      </c>
      <c r="D9" s="34" t="s">
        <v>1339</v>
      </c>
      <c r="E9" s="122" t="s">
        <v>10</v>
      </c>
      <c r="F9" s="122" t="s">
        <v>10</v>
      </c>
      <c r="G9" s="122" t="s">
        <v>10</v>
      </c>
      <c r="H9" s="122" t="s">
        <v>2</v>
      </c>
      <c r="I9" s="7" t="s">
        <v>1670</v>
      </c>
      <c r="J9" s="34" t="s">
        <v>1396</v>
      </c>
      <c r="K9" s="34" t="s">
        <v>1397</v>
      </c>
      <c r="L9" s="66" t="s">
        <v>1398</v>
      </c>
      <c r="M9" s="12">
        <v>120000</v>
      </c>
      <c r="N9" s="12"/>
      <c r="O9" s="82">
        <f t="shared" ref="O9:O17" si="3">M9</f>
        <v>120000</v>
      </c>
      <c r="P9" s="82">
        <f t="shared" si="2"/>
        <v>600000</v>
      </c>
      <c r="R9" s="6" t="s">
        <v>1621</v>
      </c>
    </row>
    <row r="10" spans="1:18" ht="54.95" customHeight="1" x14ac:dyDescent="0.2">
      <c r="A10" s="9">
        <v>8</v>
      </c>
      <c r="B10" s="62">
        <v>33</v>
      </c>
      <c r="C10" s="34" t="s">
        <v>1414</v>
      </c>
      <c r="D10" s="34" t="s">
        <v>1339</v>
      </c>
      <c r="E10" s="122" t="s">
        <v>10</v>
      </c>
      <c r="F10" s="122" t="s">
        <v>10</v>
      </c>
      <c r="G10" s="122" t="s">
        <v>2</v>
      </c>
      <c r="H10" s="122" t="s">
        <v>2</v>
      </c>
      <c r="I10" s="7" t="s">
        <v>1689</v>
      </c>
      <c r="J10" s="34" t="s">
        <v>1415</v>
      </c>
      <c r="K10" s="34" t="s">
        <v>1416</v>
      </c>
      <c r="L10" s="35" t="s">
        <v>1417</v>
      </c>
      <c r="M10" s="12">
        <v>120000</v>
      </c>
      <c r="N10" s="12"/>
      <c r="O10" s="82">
        <f t="shared" si="3"/>
        <v>120000</v>
      </c>
      <c r="P10" s="82">
        <f t="shared" si="2"/>
        <v>720000</v>
      </c>
    </row>
    <row r="11" spans="1:18" ht="54.95" customHeight="1" x14ac:dyDescent="0.2">
      <c r="A11" s="9">
        <v>9</v>
      </c>
      <c r="B11" s="10">
        <v>31</v>
      </c>
      <c r="C11" s="34" t="s">
        <v>323</v>
      </c>
      <c r="D11" s="34" t="s">
        <v>1339</v>
      </c>
      <c r="E11" s="122" t="s">
        <v>10</v>
      </c>
      <c r="F11" s="122" t="s">
        <v>10</v>
      </c>
      <c r="G11" s="122" t="s">
        <v>2</v>
      </c>
      <c r="H11" s="122" t="s">
        <v>2</v>
      </c>
      <c r="I11" s="7" t="s">
        <v>1649</v>
      </c>
      <c r="J11" s="34" t="s">
        <v>1384</v>
      </c>
      <c r="K11" s="34" t="s">
        <v>1385</v>
      </c>
      <c r="L11" s="35" t="s">
        <v>1386</v>
      </c>
      <c r="M11" s="12">
        <v>120000</v>
      </c>
      <c r="N11" s="12"/>
      <c r="O11" s="82">
        <f t="shared" si="3"/>
        <v>120000</v>
      </c>
      <c r="P11" s="82">
        <f t="shared" si="2"/>
        <v>840000</v>
      </c>
    </row>
    <row r="12" spans="1:18" ht="54.95" customHeight="1" x14ac:dyDescent="0.2">
      <c r="A12" s="9">
        <v>10</v>
      </c>
      <c r="B12" s="67">
        <v>36</v>
      </c>
      <c r="C12" s="68" t="s">
        <v>72</v>
      </c>
      <c r="D12" s="68" t="s">
        <v>1339</v>
      </c>
      <c r="E12" s="128" t="s">
        <v>10</v>
      </c>
      <c r="F12" s="128" t="s">
        <v>10</v>
      </c>
      <c r="G12" s="129" t="s">
        <v>2</v>
      </c>
      <c r="H12" s="129" t="s">
        <v>2</v>
      </c>
      <c r="I12" s="7" t="s">
        <v>1623</v>
      </c>
      <c r="J12" s="68" t="s">
        <v>1577</v>
      </c>
      <c r="K12" s="91" t="s">
        <v>1578</v>
      </c>
      <c r="L12" s="91" t="s">
        <v>1579</v>
      </c>
      <c r="M12" s="94">
        <v>120000</v>
      </c>
      <c r="N12" s="94"/>
      <c r="O12" s="82">
        <f t="shared" si="3"/>
        <v>120000</v>
      </c>
      <c r="P12" s="82">
        <f t="shared" si="2"/>
        <v>960000</v>
      </c>
    </row>
    <row r="13" spans="1:18" ht="54.95" customHeight="1" x14ac:dyDescent="0.2">
      <c r="A13" s="9">
        <v>11</v>
      </c>
      <c r="B13" s="67">
        <v>36</v>
      </c>
      <c r="C13" s="63" t="s">
        <v>667</v>
      </c>
      <c r="D13" s="68" t="s">
        <v>1339</v>
      </c>
      <c r="E13" s="128" t="s">
        <v>10</v>
      </c>
      <c r="F13" s="128" t="s">
        <v>10</v>
      </c>
      <c r="G13" s="109" t="s">
        <v>2</v>
      </c>
      <c r="H13" s="109" t="s">
        <v>2</v>
      </c>
      <c r="I13" s="7" t="s">
        <v>1809</v>
      </c>
      <c r="J13" s="68" t="s">
        <v>1580</v>
      </c>
      <c r="K13" s="91" t="s">
        <v>1578</v>
      </c>
      <c r="L13" s="91" t="s">
        <v>1581</v>
      </c>
      <c r="M13" s="94">
        <v>120000</v>
      </c>
      <c r="N13" s="94"/>
      <c r="O13" s="82">
        <f t="shared" si="3"/>
        <v>120000</v>
      </c>
      <c r="P13" s="82">
        <f t="shared" si="2"/>
        <v>1080000</v>
      </c>
    </row>
    <row r="14" spans="1:18" ht="54.95" customHeight="1" x14ac:dyDescent="0.2">
      <c r="A14" s="9">
        <v>12</v>
      </c>
      <c r="B14" s="39">
        <v>36</v>
      </c>
      <c r="C14" s="87" t="s">
        <v>667</v>
      </c>
      <c r="D14" s="81" t="s">
        <v>1339</v>
      </c>
      <c r="E14" s="115" t="s">
        <v>10</v>
      </c>
      <c r="F14" s="115" t="s">
        <v>10</v>
      </c>
      <c r="G14" s="109" t="s">
        <v>2</v>
      </c>
      <c r="H14" s="109" t="s">
        <v>2</v>
      </c>
      <c r="I14" s="7" t="s">
        <v>1808</v>
      </c>
      <c r="J14" s="87" t="s">
        <v>66</v>
      </c>
      <c r="K14" s="87" t="s">
        <v>67</v>
      </c>
      <c r="L14" s="87" t="s">
        <v>68</v>
      </c>
      <c r="M14" s="88">
        <v>50000</v>
      </c>
      <c r="N14" s="88"/>
      <c r="O14" s="82">
        <f t="shared" si="3"/>
        <v>50000</v>
      </c>
      <c r="P14" s="82">
        <f t="shared" si="2"/>
        <v>1130000</v>
      </c>
      <c r="R14" s="89"/>
    </row>
    <row r="15" spans="1:18" ht="54.95" customHeight="1" x14ac:dyDescent="0.2">
      <c r="A15" s="9">
        <v>13</v>
      </c>
      <c r="B15" s="10">
        <v>30</v>
      </c>
      <c r="C15" s="34" t="s">
        <v>274</v>
      </c>
      <c r="D15" s="34" t="s">
        <v>1339</v>
      </c>
      <c r="E15" s="122" t="s">
        <v>10</v>
      </c>
      <c r="F15" s="122" t="s">
        <v>10</v>
      </c>
      <c r="G15" s="122" t="s">
        <v>2</v>
      </c>
      <c r="H15" s="122" t="s">
        <v>2</v>
      </c>
      <c r="I15" s="7" t="s">
        <v>1640</v>
      </c>
      <c r="J15" s="34" t="s">
        <v>1340</v>
      </c>
      <c r="K15" s="34" t="s">
        <v>1341</v>
      </c>
      <c r="L15" s="34" t="s">
        <v>1342</v>
      </c>
      <c r="M15" s="12">
        <v>120000</v>
      </c>
      <c r="N15" s="12"/>
      <c r="O15" s="82">
        <f t="shared" si="3"/>
        <v>120000</v>
      </c>
      <c r="P15" s="82">
        <f t="shared" si="2"/>
        <v>1250000</v>
      </c>
    </row>
    <row r="16" spans="1:18" ht="54.95" customHeight="1" x14ac:dyDescent="0.2">
      <c r="A16" s="9">
        <v>14</v>
      </c>
      <c r="B16" s="39">
        <v>30</v>
      </c>
      <c r="C16" s="15" t="s">
        <v>274</v>
      </c>
      <c r="D16" s="15" t="s">
        <v>1339</v>
      </c>
      <c r="E16" s="110" t="s">
        <v>10</v>
      </c>
      <c r="F16" s="110" t="s">
        <v>10</v>
      </c>
      <c r="G16" s="122" t="s">
        <v>2</v>
      </c>
      <c r="H16" s="122" t="s">
        <v>2</v>
      </c>
      <c r="I16" s="7" t="s">
        <v>1640</v>
      </c>
      <c r="J16" s="15" t="s">
        <v>314</v>
      </c>
      <c r="K16" s="3" t="s">
        <v>1605</v>
      </c>
      <c r="M16" s="4">
        <v>15000</v>
      </c>
      <c r="O16" s="82">
        <f t="shared" si="3"/>
        <v>15000</v>
      </c>
      <c r="P16" s="82">
        <f t="shared" si="2"/>
        <v>1265000</v>
      </c>
      <c r="Q16" s="40" t="s">
        <v>1268</v>
      </c>
      <c r="R16" s="30" t="s">
        <v>542</v>
      </c>
    </row>
    <row r="17" spans="1:18" ht="54.95" customHeight="1" x14ac:dyDescent="0.2">
      <c r="A17" s="9">
        <v>15</v>
      </c>
      <c r="B17" s="10">
        <v>30</v>
      </c>
      <c r="C17" s="34" t="s">
        <v>274</v>
      </c>
      <c r="D17" s="34" t="s">
        <v>1339</v>
      </c>
      <c r="E17" s="122" t="s">
        <v>10</v>
      </c>
      <c r="F17" s="122" t="s">
        <v>10</v>
      </c>
      <c r="G17" s="122" t="s">
        <v>2</v>
      </c>
      <c r="H17" s="122" t="s">
        <v>2</v>
      </c>
      <c r="I17" s="7" t="s">
        <v>1639</v>
      </c>
      <c r="J17" s="34" t="s">
        <v>670</v>
      </c>
      <c r="K17" s="34" t="s">
        <v>1343</v>
      </c>
      <c r="L17" s="34" t="s">
        <v>1344</v>
      </c>
      <c r="M17" s="12">
        <v>20000</v>
      </c>
      <c r="N17" s="12"/>
      <c r="O17" s="82">
        <f t="shared" si="3"/>
        <v>20000</v>
      </c>
      <c r="P17" s="82">
        <f t="shared" si="2"/>
        <v>1285000</v>
      </c>
    </row>
    <row r="18" spans="1:18" ht="54.95" customHeight="1" x14ac:dyDescent="0.2">
      <c r="A18" s="9">
        <v>16</v>
      </c>
      <c r="B18" s="2">
        <v>30</v>
      </c>
      <c r="C18" s="3" t="s">
        <v>274</v>
      </c>
      <c r="D18" s="3" t="s">
        <v>1339</v>
      </c>
      <c r="E18" s="108" t="s">
        <v>10</v>
      </c>
      <c r="F18" s="108" t="s">
        <v>10</v>
      </c>
      <c r="G18" s="122" t="s">
        <v>2</v>
      </c>
      <c r="H18" s="122" t="s">
        <v>2</v>
      </c>
      <c r="I18" s="7" t="s">
        <v>1639</v>
      </c>
      <c r="J18" s="29" t="s">
        <v>674</v>
      </c>
      <c r="K18" s="27" t="s">
        <v>664</v>
      </c>
      <c r="L18" s="27" t="s">
        <v>665</v>
      </c>
      <c r="M18" s="4">
        <v>10000</v>
      </c>
      <c r="O18" s="82">
        <v>10000</v>
      </c>
      <c r="P18" s="82">
        <f t="shared" si="2"/>
        <v>1295000</v>
      </c>
      <c r="R18" s="30" t="s">
        <v>1913</v>
      </c>
    </row>
    <row r="19" spans="1:18" ht="54.95" customHeight="1" x14ac:dyDescent="0.2">
      <c r="A19" s="9">
        <v>17</v>
      </c>
      <c r="B19" s="62">
        <v>34</v>
      </c>
      <c r="C19" s="63" t="s">
        <v>1453</v>
      </c>
      <c r="D19" s="64" t="s">
        <v>1339</v>
      </c>
      <c r="E19" s="121" t="s">
        <v>10</v>
      </c>
      <c r="F19" s="121" t="s">
        <v>10</v>
      </c>
      <c r="G19" s="121" t="s">
        <v>2</v>
      </c>
      <c r="H19" s="121" t="s">
        <v>2</v>
      </c>
      <c r="I19" s="7" t="s">
        <v>1752</v>
      </c>
      <c r="J19" s="63" t="s">
        <v>1454</v>
      </c>
      <c r="K19" s="63" t="s">
        <v>1455</v>
      </c>
      <c r="L19" s="35" t="s">
        <v>1456</v>
      </c>
      <c r="M19" s="65">
        <v>120000</v>
      </c>
      <c r="N19" s="65"/>
      <c r="O19" s="82">
        <f t="shared" ref="O19:O43" si="4">M19</f>
        <v>120000</v>
      </c>
      <c r="P19" s="82">
        <f t="shared" si="2"/>
        <v>1415000</v>
      </c>
    </row>
    <row r="20" spans="1:18" ht="54.95" customHeight="1" x14ac:dyDescent="0.2">
      <c r="A20" s="9">
        <v>18</v>
      </c>
      <c r="B20" s="22">
        <v>34</v>
      </c>
      <c r="C20" s="15" t="s">
        <v>543</v>
      </c>
      <c r="D20" s="81" t="s">
        <v>1339</v>
      </c>
      <c r="E20" s="110" t="s">
        <v>10</v>
      </c>
      <c r="F20" s="110" t="s">
        <v>10</v>
      </c>
      <c r="G20" s="110" t="s">
        <v>2</v>
      </c>
      <c r="H20" s="110" t="s">
        <v>2</v>
      </c>
      <c r="I20" s="7" t="s">
        <v>1754</v>
      </c>
      <c r="J20" s="15" t="s">
        <v>548</v>
      </c>
      <c r="K20" s="15" t="s">
        <v>549</v>
      </c>
      <c r="L20" s="15" t="s">
        <v>550</v>
      </c>
      <c r="M20" s="17">
        <v>120000</v>
      </c>
      <c r="N20" s="17"/>
      <c r="O20" s="82">
        <f t="shared" si="4"/>
        <v>120000</v>
      </c>
      <c r="P20" s="82">
        <f t="shared" si="2"/>
        <v>1535000</v>
      </c>
    </row>
    <row r="21" spans="1:18" ht="54.95" customHeight="1" x14ac:dyDescent="0.2">
      <c r="A21" s="9">
        <v>19</v>
      </c>
      <c r="B21" s="67">
        <v>34</v>
      </c>
      <c r="C21" s="68" t="s">
        <v>1443</v>
      </c>
      <c r="D21" s="68" t="s">
        <v>1339</v>
      </c>
      <c r="E21" s="125" t="s">
        <v>10</v>
      </c>
      <c r="F21" s="125" t="s">
        <v>10</v>
      </c>
      <c r="G21" s="125" t="s">
        <v>2</v>
      </c>
      <c r="H21" s="125" t="s">
        <v>2</v>
      </c>
      <c r="I21" s="7" t="s">
        <v>1750</v>
      </c>
      <c r="J21" s="68" t="s">
        <v>1231</v>
      </c>
      <c r="K21" s="68" t="s">
        <v>1451</v>
      </c>
      <c r="L21" s="68" t="s">
        <v>1452</v>
      </c>
      <c r="M21" s="69">
        <v>120000</v>
      </c>
      <c r="N21" s="69"/>
      <c r="O21" s="82">
        <f t="shared" si="4"/>
        <v>120000</v>
      </c>
      <c r="P21" s="82">
        <f t="shared" si="2"/>
        <v>1655000</v>
      </c>
    </row>
    <row r="22" spans="1:18" ht="54.95" customHeight="1" x14ac:dyDescent="0.2">
      <c r="A22" s="9">
        <v>20</v>
      </c>
      <c r="B22" s="83">
        <v>34</v>
      </c>
      <c r="C22" s="84" t="s">
        <v>1448</v>
      </c>
      <c r="D22" s="85" t="s">
        <v>1339</v>
      </c>
      <c r="E22" s="124" t="s">
        <v>10</v>
      </c>
      <c r="F22" s="124" t="s">
        <v>10</v>
      </c>
      <c r="G22" s="124" t="s">
        <v>2</v>
      </c>
      <c r="H22" s="124" t="s">
        <v>2</v>
      </c>
      <c r="I22" s="7" t="s">
        <v>1767</v>
      </c>
      <c r="J22" s="84" t="s">
        <v>1457</v>
      </c>
      <c r="K22" s="84" t="s">
        <v>1458</v>
      </c>
      <c r="L22" s="84" t="s">
        <v>1459</v>
      </c>
      <c r="M22" s="86">
        <v>120000</v>
      </c>
      <c r="N22" s="86"/>
      <c r="O22" s="82">
        <f t="shared" si="4"/>
        <v>120000</v>
      </c>
      <c r="P22" s="82">
        <f t="shared" si="2"/>
        <v>1775000</v>
      </c>
    </row>
    <row r="23" spans="1:18" ht="54.95" customHeight="1" x14ac:dyDescent="0.2">
      <c r="A23" s="9">
        <v>21</v>
      </c>
      <c r="B23" s="62">
        <v>32</v>
      </c>
      <c r="C23" s="34" t="s">
        <v>1399</v>
      </c>
      <c r="D23" s="34" t="s">
        <v>1339</v>
      </c>
      <c r="E23" s="122" t="s">
        <v>10</v>
      </c>
      <c r="F23" s="122" t="s">
        <v>10</v>
      </c>
      <c r="G23" s="122" t="s">
        <v>2</v>
      </c>
      <c r="H23" s="122" t="s">
        <v>2</v>
      </c>
      <c r="I23" s="7" t="s">
        <v>1680</v>
      </c>
      <c r="J23" s="34" t="s">
        <v>1400</v>
      </c>
      <c r="K23" s="34" t="s">
        <v>1401</v>
      </c>
      <c r="L23" s="34" t="s">
        <v>1402</v>
      </c>
      <c r="M23" s="12">
        <v>120000</v>
      </c>
      <c r="N23" s="12"/>
      <c r="O23" s="82">
        <f t="shared" si="4"/>
        <v>120000</v>
      </c>
      <c r="P23" s="82">
        <f t="shared" si="2"/>
        <v>1895000</v>
      </c>
    </row>
    <row r="24" spans="1:18" ht="54.95" customHeight="1" x14ac:dyDescent="0.2">
      <c r="A24" s="9">
        <v>22</v>
      </c>
      <c r="B24" s="39">
        <v>36</v>
      </c>
      <c r="C24" s="87" t="s">
        <v>154</v>
      </c>
      <c r="D24" s="3" t="s">
        <v>1339</v>
      </c>
      <c r="E24" s="115" t="s">
        <v>10</v>
      </c>
      <c r="F24" s="115" t="s">
        <v>10</v>
      </c>
      <c r="G24" s="109" t="s">
        <v>2</v>
      </c>
      <c r="H24" s="109" t="s">
        <v>2</v>
      </c>
      <c r="I24" s="7" t="s">
        <v>1830</v>
      </c>
      <c r="J24" s="87" t="s">
        <v>684</v>
      </c>
      <c r="K24" s="15" t="s">
        <v>167</v>
      </c>
      <c r="L24" s="87" t="s">
        <v>168</v>
      </c>
      <c r="M24" s="4">
        <v>120000</v>
      </c>
      <c r="O24" s="82">
        <f t="shared" si="4"/>
        <v>120000</v>
      </c>
      <c r="P24" s="82">
        <f t="shared" si="2"/>
        <v>2015000</v>
      </c>
      <c r="R24" s="89"/>
    </row>
    <row r="25" spans="1:18" ht="54.95" customHeight="1" x14ac:dyDescent="0.2">
      <c r="A25" s="9">
        <v>23</v>
      </c>
      <c r="B25" s="10">
        <v>31</v>
      </c>
      <c r="C25" s="34" t="s">
        <v>323</v>
      </c>
      <c r="D25" s="34" t="s">
        <v>1339</v>
      </c>
      <c r="E25" s="122" t="s">
        <v>10</v>
      </c>
      <c r="F25" s="122" t="s">
        <v>2</v>
      </c>
      <c r="G25" s="122" t="s">
        <v>2</v>
      </c>
      <c r="H25" s="122" t="s">
        <v>2</v>
      </c>
      <c r="I25" s="7" t="s">
        <v>1648</v>
      </c>
      <c r="J25" s="34" t="s">
        <v>413</v>
      </c>
      <c r="K25" s="34" t="s">
        <v>1385</v>
      </c>
      <c r="L25" s="35" t="s">
        <v>1394</v>
      </c>
      <c r="M25" s="12">
        <v>120000</v>
      </c>
      <c r="N25" s="12"/>
      <c r="O25" s="82">
        <f t="shared" si="4"/>
        <v>120000</v>
      </c>
      <c r="P25" s="82">
        <f t="shared" si="2"/>
        <v>2135000</v>
      </c>
    </row>
    <row r="26" spans="1:18" ht="54.95" customHeight="1" x14ac:dyDescent="0.2">
      <c r="A26" s="9">
        <v>24</v>
      </c>
      <c r="B26" s="62">
        <v>34</v>
      </c>
      <c r="C26" s="63" t="s">
        <v>1443</v>
      </c>
      <c r="D26" s="64" t="s">
        <v>1339</v>
      </c>
      <c r="E26" s="121" t="s">
        <v>10</v>
      </c>
      <c r="F26" s="121" t="s">
        <v>2</v>
      </c>
      <c r="G26" s="121" t="s">
        <v>2</v>
      </c>
      <c r="H26" s="121" t="s">
        <v>2</v>
      </c>
      <c r="I26" s="7" t="s">
        <v>1750</v>
      </c>
      <c r="J26" s="63" t="s">
        <v>1234</v>
      </c>
      <c r="K26" s="34" t="s">
        <v>1474</v>
      </c>
      <c r="L26" s="34" t="s">
        <v>1475</v>
      </c>
      <c r="M26" s="65">
        <v>120000</v>
      </c>
      <c r="N26" s="65"/>
      <c r="O26" s="82">
        <f t="shared" si="4"/>
        <v>120000</v>
      </c>
      <c r="P26" s="82">
        <f t="shared" si="2"/>
        <v>2255000</v>
      </c>
    </row>
    <row r="27" spans="1:18" ht="54.95" customHeight="1" x14ac:dyDescent="0.2">
      <c r="A27" s="9">
        <v>25</v>
      </c>
      <c r="B27" s="67">
        <v>32</v>
      </c>
      <c r="C27" s="68" t="s">
        <v>1271</v>
      </c>
      <c r="D27" s="68" t="s">
        <v>1339</v>
      </c>
      <c r="E27" s="125" t="s">
        <v>10</v>
      </c>
      <c r="F27" s="125" t="s">
        <v>2</v>
      </c>
      <c r="G27" s="125" t="s">
        <v>2</v>
      </c>
      <c r="H27" s="125" t="s">
        <v>2</v>
      </c>
      <c r="I27" s="7" t="s">
        <v>1679</v>
      </c>
      <c r="J27" s="68" t="s">
        <v>1403</v>
      </c>
      <c r="K27" s="68" t="s">
        <v>1404</v>
      </c>
      <c r="L27" s="68" t="s">
        <v>1405</v>
      </c>
      <c r="M27" s="69">
        <v>120000</v>
      </c>
      <c r="N27" s="69"/>
      <c r="O27" s="82">
        <f t="shared" si="4"/>
        <v>120000</v>
      </c>
      <c r="P27" s="82">
        <f t="shared" si="2"/>
        <v>2375000</v>
      </c>
    </row>
    <row r="28" spans="1:18" ht="54.95" customHeight="1" x14ac:dyDescent="0.2">
      <c r="A28" s="9">
        <v>26</v>
      </c>
      <c r="B28" s="10">
        <v>31</v>
      </c>
      <c r="C28" s="34" t="s">
        <v>315</v>
      </c>
      <c r="D28" s="34" t="s">
        <v>1339</v>
      </c>
      <c r="E28" s="122" t="s">
        <v>2</v>
      </c>
      <c r="F28" s="122" t="s">
        <v>2</v>
      </c>
      <c r="G28" s="122" t="s">
        <v>2</v>
      </c>
      <c r="H28" s="122" t="s">
        <v>2</v>
      </c>
      <c r="I28" s="7" t="s">
        <v>1645</v>
      </c>
      <c r="J28" s="34" t="s">
        <v>1391</v>
      </c>
      <c r="K28" s="34" t="s">
        <v>1392</v>
      </c>
      <c r="L28" s="35" t="s">
        <v>1393</v>
      </c>
      <c r="M28" s="12">
        <v>120000</v>
      </c>
      <c r="N28" s="12"/>
      <c r="O28" s="82">
        <f t="shared" si="4"/>
        <v>120000</v>
      </c>
      <c r="P28" s="82">
        <f t="shared" si="2"/>
        <v>2495000</v>
      </c>
    </row>
    <row r="29" spans="1:18" ht="54.95" customHeight="1" x14ac:dyDescent="0.2">
      <c r="A29" s="9">
        <v>27</v>
      </c>
      <c r="B29" s="67">
        <v>36</v>
      </c>
      <c r="C29" s="90" t="s">
        <v>667</v>
      </c>
      <c r="D29" s="91" t="s">
        <v>1339</v>
      </c>
      <c r="E29" s="128" t="s">
        <v>2</v>
      </c>
      <c r="F29" s="130" t="s">
        <v>2</v>
      </c>
      <c r="G29" s="109" t="s">
        <v>2</v>
      </c>
      <c r="H29" s="109" t="s">
        <v>2</v>
      </c>
      <c r="I29" s="7" t="s">
        <v>1810</v>
      </c>
      <c r="J29" s="90" t="s">
        <v>1588</v>
      </c>
      <c r="K29" s="91" t="s">
        <v>1575</v>
      </c>
      <c r="L29" s="90" t="s">
        <v>1589</v>
      </c>
      <c r="M29" s="92">
        <v>120000</v>
      </c>
      <c r="N29" s="92"/>
      <c r="O29" s="82">
        <f t="shared" si="4"/>
        <v>120000</v>
      </c>
      <c r="P29" s="82">
        <f t="shared" si="2"/>
        <v>2615000</v>
      </c>
    </row>
    <row r="30" spans="1:18" ht="54.95" customHeight="1" x14ac:dyDescent="0.2">
      <c r="A30" s="9">
        <v>28</v>
      </c>
      <c r="B30" s="10">
        <v>30</v>
      </c>
      <c r="C30" s="35" t="s">
        <v>274</v>
      </c>
      <c r="D30" s="36" t="s">
        <v>1339</v>
      </c>
      <c r="E30" s="120" t="s">
        <v>2</v>
      </c>
      <c r="F30" s="120" t="s">
        <v>2</v>
      </c>
      <c r="G30" s="122" t="s">
        <v>2</v>
      </c>
      <c r="H30" s="122" t="s">
        <v>2</v>
      </c>
      <c r="I30" s="7" t="s">
        <v>1639</v>
      </c>
      <c r="J30" s="35" t="s">
        <v>1229</v>
      </c>
      <c r="K30" s="34" t="s">
        <v>1361</v>
      </c>
      <c r="L30" s="35" t="s">
        <v>1362</v>
      </c>
      <c r="M30" s="37">
        <v>65000</v>
      </c>
      <c r="N30" s="37"/>
      <c r="O30" s="82">
        <f t="shared" si="4"/>
        <v>65000</v>
      </c>
      <c r="P30" s="82">
        <f t="shared" si="2"/>
        <v>2680000</v>
      </c>
    </row>
    <row r="31" spans="1:18" ht="54.95" customHeight="1" x14ac:dyDescent="0.2">
      <c r="A31" s="9">
        <v>29</v>
      </c>
      <c r="B31" s="62">
        <v>34</v>
      </c>
      <c r="C31" s="68" t="s">
        <v>1443</v>
      </c>
      <c r="D31" s="68" t="s">
        <v>1339</v>
      </c>
      <c r="E31" s="121" t="s">
        <v>2</v>
      </c>
      <c r="F31" s="121" t="s">
        <v>2</v>
      </c>
      <c r="G31" s="121" t="s">
        <v>2</v>
      </c>
      <c r="H31" s="121" t="s">
        <v>2</v>
      </c>
      <c r="I31" s="7" t="s">
        <v>1750</v>
      </c>
      <c r="J31" s="63" t="s">
        <v>1235</v>
      </c>
      <c r="K31" s="34" t="s">
        <v>1476</v>
      </c>
      <c r="L31" s="34" t="s">
        <v>1477</v>
      </c>
      <c r="M31" s="65">
        <v>100000</v>
      </c>
      <c r="N31" s="65"/>
      <c r="O31" s="82">
        <f t="shared" si="4"/>
        <v>100000</v>
      </c>
      <c r="P31" s="82">
        <f t="shared" si="2"/>
        <v>2780000</v>
      </c>
    </row>
    <row r="32" spans="1:18" ht="54.95" customHeight="1" x14ac:dyDescent="0.2">
      <c r="A32" s="9">
        <v>30</v>
      </c>
      <c r="B32" s="62">
        <v>35</v>
      </c>
      <c r="C32" s="63" t="s">
        <v>1443</v>
      </c>
      <c r="D32" s="64" t="s">
        <v>1339</v>
      </c>
      <c r="E32" s="121" t="s">
        <v>2</v>
      </c>
      <c r="F32" s="121" t="s">
        <v>2</v>
      </c>
      <c r="G32" s="121" t="s">
        <v>2</v>
      </c>
      <c r="H32" s="121" t="s">
        <v>2</v>
      </c>
      <c r="I32" s="7" t="s">
        <v>1750</v>
      </c>
      <c r="J32" s="63" t="s">
        <v>1236</v>
      </c>
      <c r="K32" s="63" t="s">
        <v>1526</v>
      </c>
      <c r="L32" s="63" t="s">
        <v>1527</v>
      </c>
      <c r="M32" s="65">
        <v>20000</v>
      </c>
      <c r="N32" s="65"/>
      <c r="O32" s="82">
        <f t="shared" si="4"/>
        <v>20000</v>
      </c>
      <c r="P32" s="82">
        <f t="shared" si="2"/>
        <v>2800000</v>
      </c>
    </row>
    <row r="33" spans="1:16" ht="54.95" customHeight="1" x14ac:dyDescent="0.2">
      <c r="A33" s="9">
        <v>31</v>
      </c>
      <c r="B33" s="83">
        <v>34</v>
      </c>
      <c r="C33" s="84" t="s">
        <v>1448</v>
      </c>
      <c r="D33" s="85" t="s">
        <v>1339</v>
      </c>
      <c r="E33" s="124" t="s">
        <v>2</v>
      </c>
      <c r="F33" s="124" t="s">
        <v>2</v>
      </c>
      <c r="G33" s="124" t="s">
        <v>2</v>
      </c>
      <c r="H33" s="124" t="s">
        <v>2</v>
      </c>
      <c r="I33" s="7" t="s">
        <v>1766</v>
      </c>
      <c r="J33" s="84" t="s">
        <v>1478</v>
      </c>
      <c r="K33" s="84" t="s">
        <v>1479</v>
      </c>
      <c r="L33" s="84" t="s">
        <v>1480</v>
      </c>
      <c r="M33" s="86">
        <v>25000</v>
      </c>
      <c r="N33" s="86"/>
      <c r="O33" s="82">
        <f t="shared" si="4"/>
        <v>25000</v>
      </c>
      <c r="P33" s="82">
        <f t="shared" si="2"/>
        <v>2825000</v>
      </c>
    </row>
    <row r="34" spans="1:16" ht="54.95" customHeight="1" x14ac:dyDescent="0.2">
      <c r="A34" s="9">
        <v>32</v>
      </c>
      <c r="B34" s="67">
        <v>36</v>
      </c>
      <c r="C34" s="63" t="s">
        <v>1593</v>
      </c>
      <c r="D34" s="90" t="s">
        <v>1339</v>
      </c>
      <c r="E34" s="121" t="s">
        <v>10</v>
      </c>
      <c r="F34" s="121" t="s">
        <v>3</v>
      </c>
      <c r="G34" s="121" t="s">
        <v>3</v>
      </c>
      <c r="H34" s="121" t="s">
        <v>3</v>
      </c>
      <c r="I34" s="7" t="s">
        <v>1800</v>
      </c>
      <c r="J34" s="63" t="s">
        <v>1594</v>
      </c>
      <c r="K34" s="91" t="s">
        <v>1575</v>
      </c>
      <c r="L34" s="63" t="s">
        <v>1595</v>
      </c>
      <c r="M34" s="92">
        <v>120000</v>
      </c>
      <c r="N34" s="92"/>
      <c r="O34" s="82">
        <f t="shared" si="4"/>
        <v>120000</v>
      </c>
      <c r="P34" s="82">
        <f t="shared" si="2"/>
        <v>2945000</v>
      </c>
    </row>
    <row r="35" spans="1:16" ht="54.95" customHeight="1" x14ac:dyDescent="0.2">
      <c r="A35" s="9">
        <v>33</v>
      </c>
      <c r="B35" s="62">
        <v>35</v>
      </c>
      <c r="C35" s="63" t="s">
        <v>246</v>
      </c>
      <c r="D35" s="64" t="s">
        <v>1339</v>
      </c>
      <c r="E35" s="121" t="s">
        <v>10</v>
      </c>
      <c r="F35" s="121" t="s">
        <v>3</v>
      </c>
      <c r="G35" s="121" t="s">
        <v>3</v>
      </c>
      <c r="H35" s="121" t="s">
        <v>3</v>
      </c>
      <c r="I35" s="7" t="s">
        <v>1796</v>
      </c>
      <c r="J35" s="63" t="s">
        <v>1561</v>
      </c>
      <c r="K35" s="63" t="s">
        <v>1562</v>
      </c>
      <c r="L35" s="63" t="s">
        <v>1563</v>
      </c>
      <c r="M35" s="65">
        <v>120000</v>
      </c>
      <c r="N35" s="65"/>
      <c r="O35" s="82">
        <f t="shared" si="4"/>
        <v>120000</v>
      </c>
      <c r="P35" s="82">
        <f t="shared" si="2"/>
        <v>3065000</v>
      </c>
    </row>
    <row r="36" spans="1:16" ht="54.95" customHeight="1" x14ac:dyDescent="0.2">
      <c r="A36" s="9">
        <v>34</v>
      </c>
      <c r="B36" s="62">
        <v>32</v>
      </c>
      <c r="C36" s="63" t="s">
        <v>1406</v>
      </c>
      <c r="D36" s="64" t="s">
        <v>1339</v>
      </c>
      <c r="E36" s="121" t="s">
        <v>2</v>
      </c>
      <c r="F36" s="121" t="s">
        <v>3</v>
      </c>
      <c r="G36" s="121" t="s">
        <v>3</v>
      </c>
      <c r="H36" s="121" t="s">
        <v>3</v>
      </c>
      <c r="I36" s="7" t="s">
        <v>1668</v>
      </c>
      <c r="J36" s="63" t="s">
        <v>1407</v>
      </c>
      <c r="K36" s="63" t="s">
        <v>1408</v>
      </c>
      <c r="L36" s="63" t="s">
        <v>1409</v>
      </c>
      <c r="M36" s="65">
        <v>120000</v>
      </c>
      <c r="N36" s="65"/>
      <c r="O36" s="82">
        <f t="shared" si="4"/>
        <v>120000</v>
      </c>
      <c r="P36" s="82">
        <f t="shared" si="2"/>
        <v>3185000</v>
      </c>
    </row>
    <row r="37" spans="1:16" ht="54.95" customHeight="1" x14ac:dyDescent="0.2">
      <c r="A37" s="9">
        <v>35</v>
      </c>
      <c r="B37" s="67">
        <v>36</v>
      </c>
      <c r="C37" s="90" t="s">
        <v>47</v>
      </c>
      <c r="D37" s="90" t="s">
        <v>1339</v>
      </c>
      <c r="E37" s="130" t="s">
        <v>3</v>
      </c>
      <c r="F37" s="130" t="s">
        <v>3</v>
      </c>
      <c r="G37" s="130" t="s">
        <v>3</v>
      </c>
      <c r="H37" s="130" t="s">
        <v>3</v>
      </c>
      <c r="I37" s="7" t="s">
        <v>1806</v>
      </c>
      <c r="J37" s="90" t="s">
        <v>1596</v>
      </c>
      <c r="K37" s="91" t="s">
        <v>1575</v>
      </c>
      <c r="L37" s="90" t="s">
        <v>1597</v>
      </c>
      <c r="M37" s="92">
        <v>120000</v>
      </c>
      <c r="N37" s="92"/>
      <c r="O37" s="82">
        <f t="shared" si="4"/>
        <v>120000</v>
      </c>
      <c r="P37" s="82">
        <f t="shared" si="2"/>
        <v>3305000</v>
      </c>
    </row>
    <row r="38" spans="1:16" ht="54.95" customHeight="1" x14ac:dyDescent="0.2">
      <c r="A38" s="9">
        <v>36</v>
      </c>
      <c r="B38" s="62">
        <v>33</v>
      </c>
      <c r="C38" s="63" t="s">
        <v>1001</v>
      </c>
      <c r="D38" s="64" t="s">
        <v>1339</v>
      </c>
      <c r="E38" s="121" t="s">
        <v>3</v>
      </c>
      <c r="F38" s="121" t="s">
        <v>3</v>
      </c>
      <c r="G38" s="121" t="s">
        <v>3</v>
      </c>
      <c r="H38" s="121" t="s">
        <v>3</v>
      </c>
      <c r="I38" s="7" t="s">
        <v>1693</v>
      </c>
      <c r="J38" s="63" t="s">
        <v>1437</v>
      </c>
      <c r="K38" s="63" t="s">
        <v>1438</v>
      </c>
      <c r="L38" s="35" t="s">
        <v>1439</v>
      </c>
      <c r="M38" s="12">
        <v>120000</v>
      </c>
      <c r="N38" s="12"/>
      <c r="O38" s="82">
        <f t="shared" si="4"/>
        <v>120000</v>
      </c>
      <c r="P38" s="82">
        <f t="shared" si="2"/>
        <v>3425000</v>
      </c>
    </row>
    <row r="39" spans="1:16" ht="54.95" customHeight="1" x14ac:dyDescent="0.2">
      <c r="A39" s="9">
        <v>37</v>
      </c>
      <c r="B39" s="62">
        <v>34</v>
      </c>
      <c r="C39" s="34" t="s">
        <v>1443</v>
      </c>
      <c r="D39" s="34" t="s">
        <v>1339</v>
      </c>
      <c r="E39" s="122" t="s">
        <v>3</v>
      </c>
      <c r="F39" s="122" t="s">
        <v>3</v>
      </c>
      <c r="G39" s="122" t="s">
        <v>3</v>
      </c>
      <c r="H39" s="122" t="s">
        <v>3</v>
      </c>
      <c r="I39" s="7" t="s">
        <v>1751</v>
      </c>
      <c r="J39" s="34" t="s">
        <v>1492</v>
      </c>
      <c r="K39" s="34" t="s">
        <v>1493</v>
      </c>
      <c r="L39" s="34" t="s">
        <v>1494</v>
      </c>
      <c r="M39" s="12">
        <v>120000</v>
      </c>
      <c r="N39" s="12"/>
      <c r="O39" s="82">
        <f t="shared" si="4"/>
        <v>120000</v>
      </c>
      <c r="P39" s="82">
        <f t="shared" si="2"/>
        <v>3545000</v>
      </c>
    </row>
    <row r="40" spans="1:16" ht="54.95" customHeight="1" x14ac:dyDescent="0.2">
      <c r="A40" s="9">
        <v>38</v>
      </c>
      <c r="B40" s="62">
        <v>34</v>
      </c>
      <c r="C40" s="34" t="s">
        <v>1443</v>
      </c>
      <c r="D40" s="34" t="s">
        <v>1339</v>
      </c>
      <c r="E40" s="122" t="s">
        <v>3</v>
      </c>
      <c r="F40" s="122" t="s">
        <v>3</v>
      </c>
      <c r="G40" s="122" t="s">
        <v>3</v>
      </c>
      <c r="H40" s="122" t="s">
        <v>3</v>
      </c>
      <c r="I40" s="7" t="s">
        <v>1751</v>
      </c>
      <c r="J40" s="34" t="s">
        <v>1495</v>
      </c>
      <c r="K40" s="34" t="s">
        <v>1474</v>
      </c>
      <c r="L40" s="66" t="s">
        <v>1496</v>
      </c>
      <c r="M40" s="12">
        <v>120000</v>
      </c>
      <c r="N40" s="12"/>
      <c r="O40" s="82">
        <f t="shared" si="4"/>
        <v>120000</v>
      </c>
      <c r="P40" s="82">
        <f t="shared" si="2"/>
        <v>3665000</v>
      </c>
    </row>
    <row r="41" spans="1:16" ht="54.95" customHeight="1" x14ac:dyDescent="0.2">
      <c r="A41" s="9">
        <v>39</v>
      </c>
      <c r="B41" s="62">
        <v>34</v>
      </c>
      <c r="C41" s="63" t="s">
        <v>607</v>
      </c>
      <c r="D41" s="64" t="s">
        <v>1339</v>
      </c>
      <c r="E41" s="121" t="s">
        <v>3</v>
      </c>
      <c r="F41" s="121" t="s">
        <v>3</v>
      </c>
      <c r="G41" s="121" t="s">
        <v>3</v>
      </c>
      <c r="H41" s="121" t="s">
        <v>3</v>
      </c>
      <c r="I41" s="7" t="s">
        <v>1762</v>
      </c>
      <c r="J41" s="63" t="s">
        <v>611</v>
      </c>
      <c r="K41" s="63" t="s">
        <v>1497</v>
      </c>
      <c r="L41" s="34" t="s">
        <v>1498</v>
      </c>
      <c r="M41" s="65">
        <v>120000</v>
      </c>
      <c r="N41" s="65"/>
      <c r="O41" s="82">
        <f t="shared" si="4"/>
        <v>120000</v>
      </c>
      <c r="P41" s="82">
        <f t="shared" si="2"/>
        <v>3785000</v>
      </c>
    </row>
    <row r="42" spans="1:16" ht="54.95" customHeight="1" x14ac:dyDescent="0.2">
      <c r="A42" s="9">
        <v>40</v>
      </c>
      <c r="B42" s="62">
        <v>34</v>
      </c>
      <c r="C42" s="63" t="s">
        <v>607</v>
      </c>
      <c r="D42" s="64" t="s">
        <v>1339</v>
      </c>
      <c r="E42" s="121" t="s">
        <v>3</v>
      </c>
      <c r="F42" s="121" t="s">
        <v>3</v>
      </c>
      <c r="G42" s="121" t="s">
        <v>3</v>
      </c>
      <c r="H42" s="121" t="s">
        <v>3</v>
      </c>
      <c r="I42" s="7" t="s">
        <v>1762</v>
      </c>
      <c r="J42" s="63" t="s">
        <v>1257</v>
      </c>
      <c r="K42" s="63" t="s">
        <v>1499</v>
      </c>
      <c r="L42" s="63" t="s">
        <v>1500</v>
      </c>
      <c r="M42" s="65">
        <v>15000</v>
      </c>
      <c r="N42" s="65"/>
      <c r="O42" s="82">
        <f t="shared" si="4"/>
        <v>15000</v>
      </c>
      <c r="P42" s="82">
        <f t="shared" si="2"/>
        <v>3800000</v>
      </c>
    </row>
    <row r="43" spans="1:16" ht="54.95" customHeight="1" x14ac:dyDescent="0.2">
      <c r="A43" s="9">
        <v>41</v>
      </c>
      <c r="B43" s="62">
        <v>33</v>
      </c>
      <c r="C43" s="63" t="s">
        <v>786</v>
      </c>
      <c r="D43" s="64" t="s">
        <v>1339</v>
      </c>
      <c r="E43" s="121" t="s">
        <v>10</v>
      </c>
      <c r="F43" s="121" t="s">
        <v>2</v>
      </c>
      <c r="G43" s="121"/>
      <c r="H43" s="121"/>
      <c r="I43" s="7" t="s">
        <v>1706</v>
      </c>
      <c r="J43" s="63" t="s">
        <v>1431</v>
      </c>
      <c r="K43" s="63" t="s">
        <v>1432</v>
      </c>
      <c r="L43" s="35" t="s">
        <v>1433</v>
      </c>
      <c r="M43" s="12">
        <v>120000</v>
      </c>
      <c r="N43" s="12"/>
      <c r="O43" s="82">
        <f t="shared" si="4"/>
        <v>120000</v>
      </c>
      <c r="P43" s="82">
        <f t="shared" si="2"/>
        <v>3920000</v>
      </c>
    </row>
  </sheetData>
  <autoFilter ref="A2:R43">
    <sortState ref="A3:R75">
      <sortCondition ref="H3:H75" customList="R,H,M,L"/>
      <sortCondition ref="G3:G75" customList="R,H,M,L"/>
      <sortCondition ref="F3:F75" customList="R,H,M,L"/>
      <sortCondition ref="E3:E75" customList="R,H,M,L"/>
    </sortState>
  </autoFilter>
  <mergeCells count="1">
    <mergeCell ref="A1:C1"/>
  </mergeCells>
  <printOptions horizontalCentered="1"/>
  <pageMargins left="0.25" right="0.25" top="0.5" bottom="0.5" header="0.05" footer="0.05"/>
  <pageSetup scale="59" fitToHeight="0" orientation="landscape" horizontalDpi="300" verticalDpi="300" r:id="rId1"/>
  <headerFooter>
    <oddHeader>&amp;C&amp;"-,Bold"&amp;14Ventura College 2015-16 Program Review -  Faculty Initiatives</oddHeader>
    <oddFooter>&amp;C&amp;"-,Regular"&amp;12
Page &amp;P&amp;R&amp;"-,Regular"&amp;12
&amp;D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
  <sheetViews>
    <sheetView zoomScale="80" zoomScaleNormal="80" workbookViewId="0">
      <pane ySplit="2" topLeftCell="A3" activePane="bottomLeft" state="frozen"/>
      <selection pane="bottomLeft" activeCell="A5" sqref="A5"/>
    </sheetView>
  </sheetViews>
  <sheetFormatPr defaultColWidth="8.83203125" defaultRowHeight="54.95" customHeight="1" x14ac:dyDescent="0.2"/>
  <cols>
    <col min="1" max="1" width="5" style="1" customWidth="1"/>
    <col min="2" max="2" width="7.1640625" style="2" customWidth="1"/>
    <col min="3" max="3" width="16.83203125" style="3" customWidth="1"/>
    <col min="4" max="4" width="17" style="3" customWidth="1"/>
    <col min="5" max="8" width="3.83203125" style="108" customWidth="1"/>
    <col min="9" max="9" width="11.5" style="7" customWidth="1"/>
    <col min="10" max="10" width="12.83203125" style="29" customWidth="1"/>
    <col min="11" max="11" width="15.33203125" style="29" customWidth="1"/>
    <col min="12" max="12" width="47.5" style="3" customWidth="1"/>
    <col min="13" max="14" width="14.83203125" style="4" customWidth="1"/>
    <col min="15" max="16" width="14.83203125" style="82" customWidth="1"/>
    <col min="17" max="17" width="14.83203125" style="5" customWidth="1"/>
    <col min="18" max="18" width="30.83203125" style="6" customWidth="1"/>
    <col min="19" max="16384" width="8.83203125" style="7"/>
  </cols>
  <sheetData>
    <row r="1" spans="1:18" s="8" customFormat="1" ht="15" customHeight="1" x14ac:dyDescent="0.2">
      <c r="A1" s="135" t="s">
        <v>1863</v>
      </c>
      <c r="B1" s="136"/>
      <c r="C1" s="137"/>
      <c r="D1" s="101">
        <f>SUBTOTAL(3,D3:D387)</f>
        <v>7</v>
      </c>
      <c r="E1" s="106"/>
      <c r="F1" s="106"/>
      <c r="G1" s="106"/>
      <c r="H1" s="106"/>
      <c r="I1" s="102"/>
      <c r="J1" s="102"/>
      <c r="K1" s="102"/>
      <c r="L1" s="103"/>
      <c r="M1" s="104">
        <f>SUBTOTAL(109,M3:M387)</f>
        <v>960000</v>
      </c>
      <c r="N1" s="104">
        <f>SUBTOTAL(109,N3:N387)</f>
        <v>225000</v>
      </c>
      <c r="O1" s="104">
        <f>SUBTOTAL(109,O3:O387)</f>
        <v>445000</v>
      </c>
      <c r="P1" s="104"/>
      <c r="Q1" s="104">
        <f>SUBTOTAL(109,Q3:Q387)</f>
        <v>445000</v>
      </c>
      <c r="R1" s="105"/>
    </row>
    <row r="2" spans="1:18" s="8" customFormat="1" ht="90" customHeight="1" x14ac:dyDescent="0.2">
      <c r="A2" s="96" t="s">
        <v>264</v>
      </c>
      <c r="B2" s="97" t="s">
        <v>265</v>
      </c>
      <c r="C2" s="98" t="s">
        <v>266</v>
      </c>
      <c r="D2" s="98" t="s">
        <v>1267</v>
      </c>
      <c r="E2" s="107" t="s">
        <v>267</v>
      </c>
      <c r="F2" s="107" t="s">
        <v>268</v>
      </c>
      <c r="G2" s="107" t="s">
        <v>269</v>
      </c>
      <c r="H2" s="107" t="s">
        <v>270</v>
      </c>
      <c r="I2" s="98" t="s">
        <v>1264</v>
      </c>
      <c r="J2" s="98" t="s">
        <v>271</v>
      </c>
      <c r="K2" s="98" t="s">
        <v>272</v>
      </c>
      <c r="L2" s="98" t="s">
        <v>1265</v>
      </c>
      <c r="M2" s="99" t="s">
        <v>273</v>
      </c>
      <c r="N2" s="99" t="s">
        <v>1631</v>
      </c>
      <c r="O2" s="99" t="s">
        <v>1919</v>
      </c>
      <c r="P2" s="99" t="s">
        <v>1864</v>
      </c>
      <c r="Q2" s="100" t="s">
        <v>1927</v>
      </c>
      <c r="R2" s="96" t="s">
        <v>1266</v>
      </c>
    </row>
    <row r="3" spans="1:18" ht="54.95" customHeight="1" x14ac:dyDescent="0.2">
      <c r="A3" s="9">
        <v>1</v>
      </c>
      <c r="B3" s="10">
        <v>30</v>
      </c>
      <c r="C3" s="35" t="s">
        <v>274</v>
      </c>
      <c r="D3" s="36" t="s">
        <v>1617</v>
      </c>
      <c r="E3" s="120" t="s">
        <v>771</v>
      </c>
      <c r="F3" s="120" t="s">
        <v>771</v>
      </c>
      <c r="G3" s="120"/>
      <c r="H3" s="120" t="s">
        <v>10</v>
      </c>
      <c r="I3" s="7" t="s">
        <v>1639</v>
      </c>
      <c r="J3" s="34" t="s">
        <v>1374</v>
      </c>
      <c r="K3" s="35" t="s">
        <v>1375</v>
      </c>
      <c r="L3" s="35" t="s">
        <v>1376</v>
      </c>
      <c r="M3" s="37">
        <v>150000</v>
      </c>
      <c r="N3" s="37"/>
      <c r="O3" s="82">
        <v>10000</v>
      </c>
      <c r="P3" s="82">
        <f t="shared" ref="P3:P9" si="0">O3</f>
        <v>10000</v>
      </c>
      <c r="Q3" s="82">
        <f>O3</f>
        <v>10000</v>
      </c>
      <c r="R3" s="6" t="s">
        <v>1914</v>
      </c>
    </row>
    <row r="4" spans="1:18" ht="54.95" customHeight="1" x14ac:dyDescent="0.2">
      <c r="A4" s="9">
        <v>2</v>
      </c>
      <c r="B4" s="10">
        <v>30</v>
      </c>
      <c r="C4" s="34" t="s">
        <v>274</v>
      </c>
      <c r="D4" s="34" t="s">
        <v>1617</v>
      </c>
      <c r="E4" s="122" t="s">
        <v>10</v>
      </c>
      <c r="F4" s="122" t="s">
        <v>10</v>
      </c>
      <c r="G4" s="122"/>
      <c r="H4" s="122" t="s">
        <v>10</v>
      </c>
      <c r="I4" s="7" t="s">
        <v>1640</v>
      </c>
      <c r="J4" s="34" t="s">
        <v>1345</v>
      </c>
      <c r="K4" s="34" t="s">
        <v>1346</v>
      </c>
      <c r="L4" s="34" t="s">
        <v>1347</v>
      </c>
      <c r="M4" s="12">
        <v>120000</v>
      </c>
      <c r="N4" s="12">
        <v>120000</v>
      </c>
      <c r="O4" s="82">
        <v>0</v>
      </c>
      <c r="P4" s="82">
        <f t="shared" si="0"/>
        <v>0</v>
      </c>
      <c r="Q4" s="82">
        <f t="shared" ref="Q4:Q9" si="1">O4</f>
        <v>0</v>
      </c>
      <c r="R4" s="6" t="s">
        <v>1915</v>
      </c>
    </row>
    <row r="5" spans="1:18" ht="54.95" customHeight="1" x14ac:dyDescent="0.2">
      <c r="A5" s="9">
        <v>3</v>
      </c>
      <c r="B5" s="10">
        <v>30</v>
      </c>
      <c r="C5" s="34" t="s">
        <v>274</v>
      </c>
      <c r="D5" s="34" t="s">
        <v>1617</v>
      </c>
      <c r="E5" s="122" t="s">
        <v>10</v>
      </c>
      <c r="F5" s="122" t="s">
        <v>10</v>
      </c>
      <c r="G5" s="122"/>
      <c r="H5" s="122" t="s">
        <v>10</v>
      </c>
      <c r="I5" s="7" t="s">
        <v>1639</v>
      </c>
      <c r="J5" s="34" t="s">
        <v>671</v>
      </c>
      <c r="K5" s="34" t="s">
        <v>1348</v>
      </c>
      <c r="L5" s="34" t="s">
        <v>1349</v>
      </c>
      <c r="M5" s="12">
        <v>140000</v>
      </c>
      <c r="N5" s="12">
        <f>0.75*140000</f>
        <v>105000</v>
      </c>
      <c r="O5" s="82">
        <v>35000</v>
      </c>
      <c r="P5" s="82">
        <f t="shared" si="0"/>
        <v>35000</v>
      </c>
      <c r="Q5" s="82">
        <f t="shared" si="1"/>
        <v>35000</v>
      </c>
      <c r="R5" s="6" t="s">
        <v>1916</v>
      </c>
    </row>
    <row r="6" spans="1:18" ht="54.95" customHeight="1" x14ac:dyDescent="0.2">
      <c r="A6" s="9">
        <v>4</v>
      </c>
      <c r="B6" s="39">
        <v>36</v>
      </c>
      <c r="C6" s="3" t="s">
        <v>88</v>
      </c>
      <c r="D6" s="15" t="s">
        <v>1617</v>
      </c>
      <c r="E6" s="110" t="s">
        <v>10</v>
      </c>
      <c r="F6" s="110" t="s">
        <v>10</v>
      </c>
      <c r="G6" s="110"/>
      <c r="H6" s="110" t="s">
        <v>10</v>
      </c>
      <c r="I6" s="7" t="s">
        <v>1812</v>
      </c>
      <c r="J6" s="3" t="s">
        <v>88</v>
      </c>
      <c r="K6" s="15" t="s">
        <v>90</v>
      </c>
      <c r="L6" s="15" t="s">
        <v>91</v>
      </c>
      <c r="M6" s="17">
        <v>110000</v>
      </c>
      <c r="N6" s="17"/>
      <c r="O6" s="82">
        <v>0</v>
      </c>
      <c r="P6" s="82">
        <f t="shared" si="0"/>
        <v>0</v>
      </c>
      <c r="Q6" s="82">
        <f t="shared" si="1"/>
        <v>0</v>
      </c>
      <c r="R6" s="89" t="s">
        <v>1917</v>
      </c>
    </row>
    <row r="7" spans="1:18" ht="54.95" customHeight="1" x14ac:dyDescent="0.2">
      <c r="A7" s="9">
        <v>5</v>
      </c>
      <c r="B7" s="39">
        <v>30</v>
      </c>
      <c r="C7" s="15" t="s">
        <v>274</v>
      </c>
      <c r="D7" s="15" t="s">
        <v>1617</v>
      </c>
      <c r="E7" s="110" t="s">
        <v>10</v>
      </c>
      <c r="F7" s="110" t="s">
        <v>10</v>
      </c>
      <c r="G7" s="110"/>
      <c r="H7" s="110" t="s">
        <v>2</v>
      </c>
      <c r="I7" s="7" t="s">
        <v>1640</v>
      </c>
      <c r="J7" s="15" t="s">
        <v>305</v>
      </c>
      <c r="K7" s="15" t="s">
        <v>306</v>
      </c>
      <c r="L7" s="15" t="s">
        <v>307</v>
      </c>
      <c r="M7" s="4">
        <v>170000</v>
      </c>
      <c r="O7" s="95">
        <v>140000</v>
      </c>
      <c r="P7" s="82">
        <f t="shared" si="0"/>
        <v>140000</v>
      </c>
      <c r="Q7" s="82">
        <f t="shared" si="1"/>
        <v>140000</v>
      </c>
      <c r="R7" s="30" t="s">
        <v>539</v>
      </c>
    </row>
    <row r="8" spans="1:18" ht="54.95" customHeight="1" x14ac:dyDescent="0.2">
      <c r="A8" s="9">
        <v>6</v>
      </c>
      <c r="B8" s="10">
        <v>30</v>
      </c>
      <c r="C8" s="34" t="s">
        <v>274</v>
      </c>
      <c r="D8" s="34" t="s">
        <v>1617</v>
      </c>
      <c r="E8" s="122" t="s">
        <v>2</v>
      </c>
      <c r="F8" s="122" t="s">
        <v>2</v>
      </c>
      <c r="G8" s="122"/>
      <c r="H8" s="122" t="s">
        <v>2</v>
      </c>
      <c r="I8" s="7" t="s">
        <v>1640</v>
      </c>
      <c r="J8" s="34" t="s">
        <v>1363</v>
      </c>
      <c r="K8" s="34" t="s">
        <v>1364</v>
      </c>
      <c r="L8" s="34" t="s">
        <v>1365</v>
      </c>
      <c r="M8" s="12">
        <v>150000</v>
      </c>
      <c r="N8" s="12"/>
      <c r="O8" s="82">
        <v>140000</v>
      </c>
      <c r="P8" s="82">
        <f t="shared" si="0"/>
        <v>140000</v>
      </c>
      <c r="Q8" s="82">
        <f t="shared" si="1"/>
        <v>140000</v>
      </c>
    </row>
    <row r="9" spans="1:18" ht="54.95" customHeight="1" x14ac:dyDescent="0.2">
      <c r="A9" s="9">
        <v>7</v>
      </c>
      <c r="B9" s="56">
        <v>33</v>
      </c>
      <c r="C9" s="27" t="s">
        <v>797</v>
      </c>
      <c r="D9" s="15" t="s">
        <v>1617</v>
      </c>
      <c r="E9" s="112" t="s">
        <v>2</v>
      </c>
      <c r="F9" s="112" t="s">
        <v>2</v>
      </c>
      <c r="G9" s="112"/>
      <c r="H9" s="131" t="s">
        <v>3</v>
      </c>
      <c r="I9" s="7" t="s">
        <v>1722</v>
      </c>
      <c r="J9" s="29" t="s">
        <v>804</v>
      </c>
      <c r="K9" s="27" t="s">
        <v>1270</v>
      </c>
      <c r="L9" s="27" t="s">
        <v>805</v>
      </c>
      <c r="M9" s="52">
        <v>120000</v>
      </c>
      <c r="N9" s="52"/>
      <c r="O9" s="82">
        <v>120000</v>
      </c>
      <c r="P9" s="82">
        <f t="shared" si="0"/>
        <v>120000</v>
      </c>
      <c r="Q9" s="82">
        <f t="shared" si="1"/>
        <v>120000</v>
      </c>
      <c r="R9" s="72"/>
    </row>
  </sheetData>
  <autoFilter ref="A2:R9">
    <sortState ref="A3:R75">
      <sortCondition ref="H3:H75" customList="R,H,M,L"/>
      <sortCondition ref="G3:G75" customList="R,H,M,L"/>
      <sortCondition ref="F3:F75" customList="R,H,M,L"/>
      <sortCondition ref="E3:E75" customList="R,H,M,L"/>
    </sortState>
  </autoFilter>
  <mergeCells count="1">
    <mergeCell ref="A1:C1"/>
  </mergeCells>
  <printOptions horizontalCentered="1"/>
  <pageMargins left="0.25" right="0.25" top="0.5" bottom="0.5" header="0.05" footer="0.05"/>
  <pageSetup scale="59" fitToHeight="0" orientation="landscape" horizontalDpi="300" verticalDpi="300" r:id="rId1"/>
  <headerFooter>
    <oddHeader>&amp;C&amp;"-,Bold"&amp;14Ventura College 2015-16 Program Review - Manager/Supervisor Initiatives</oddHeader>
    <oddFooter>&amp;C&amp;"-,Regular"&amp;12
Page &amp;P&amp;R&amp;"-,Regular"&amp;12
&amp;D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8"/>
  <sheetViews>
    <sheetView zoomScale="80" zoomScaleNormal="80" workbookViewId="0">
      <pane ySplit="2" topLeftCell="A69" activePane="bottomLeft" state="frozen"/>
      <selection pane="bottomLeft" sqref="A1:R78"/>
    </sheetView>
  </sheetViews>
  <sheetFormatPr defaultColWidth="8.83203125" defaultRowHeight="54.95" customHeight="1" x14ac:dyDescent="0.2"/>
  <cols>
    <col min="1" max="1" width="5" style="1" customWidth="1"/>
    <col min="2" max="2" width="7.1640625" style="2" customWidth="1"/>
    <col min="3" max="3" width="16.83203125" style="3" customWidth="1"/>
    <col min="4" max="4" width="17" style="3" customWidth="1"/>
    <col min="5" max="8" width="3.83203125" style="108" customWidth="1"/>
    <col min="9" max="9" width="11.5" style="7" customWidth="1"/>
    <col min="10" max="10" width="12.83203125" style="29" customWidth="1"/>
    <col min="11" max="11" width="15.33203125" style="29" customWidth="1"/>
    <col min="12" max="12" width="47.5" style="3" customWidth="1"/>
    <col min="13" max="14" width="14.83203125" style="4" customWidth="1"/>
    <col min="15" max="16" width="14.83203125" style="82" customWidth="1"/>
    <col min="17" max="17" width="14.83203125" style="5" customWidth="1"/>
    <col min="18" max="18" width="30.83203125" style="6" customWidth="1"/>
    <col min="19" max="16384" width="8.83203125" style="7"/>
  </cols>
  <sheetData>
    <row r="1" spans="1:18" s="8" customFormat="1" ht="15" customHeight="1" x14ac:dyDescent="0.2">
      <c r="A1" s="135" t="s">
        <v>1863</v>
      </c>
      <c r="B1" s="136"/>
      <c r="C1" s="137"/>
      <c r="D1" s="101">
        <f>SUBTOTAL(3,D3:D438)</f>
        <v>76</v>
      </c>
      <c r="E1" s="106"/>
      <c r="F1" s="106"/>
      <c r="G1" s="106"/>
      <c r="H1" s="106"/>
      <c r="I1" s="102"/>
      <c r="J1" s="102"/>
      <c r="K1" s="102"/>
      <c r="L1" s="103"/>
      <c r="M1" s="104">
        <f>SUBTOTAL(109,M3:M438)</f>
        <v>2225807</v>
      </c>
      <c r="N1" s="104">
        <f>SUBTOTAL(109,N3:N438)</f>
        <v>0</v>
      </c>
      <c r="O1" s="104">
        <f>SUBTOTAL(109,O3:O438)</f>
        <v>1223447</v>
      </c>
      <c r="P1" s="104"/>
      <c r="Q1" s="104">
        <f>SUBTOTAL(109,Q3:Q438)</f>
        <v>395000</v>
      </c>
      <c r="R1" s="105"/>
    </row>
    <row r="2" spans="1:18" s="8" customFormat="1" ht="90" customHeight="1" x14ac:dyDescent="0.2">
      <c r="A2" s="96" t="s">
        <v>264</v>
      </c>
      <c r="B2" s="97" t="s">
        <v>265</v>
      </c>
      <c r="C2" s="98" t="s">
        <v>266</v>
      </c>
      <c r="D2" s="98" t="s">
        <v>1267</v>
      </c>
      <c r="E2" s="107" t="s">
        <v>267</v>
      </c>
      <c r="F2" s="107" t="s">
        <v>268</v>
      </c>
      <c r="G2" s="107" t="s">
        <v>269</v>
      </c>
      <c r="H2" s="107" t="s">
        <v>270</v>
      </c>
      <c r="I2" s="98" t="s">
        <v>1264</v>
      </c>
      <c r="J2" s="98" t="s">
        <v>271</v>
      </c>
      <c r="K2" s="98" t="s">
        <v>272</v>
      </c>
      <c r="L2" s="98" t="s">
        <v>1265</v>
      </c>
      <c r="M2" s="99" t="s">
        <v>273</v>
      </c>
      <c r="N2" s="99" t="s">
        <v>1631</v>
      </c>
      <c r="O2" s="99" t="s">
        <v>1919</v>
      </c>
      <c r="P2" s="99" t="s">
        <v>1864</v>
      </c>
      <c r="Q2" s="100" t="s">
        <v>1927</v>
      </c>
      <c r="R2" s="96" t="s">
        <v>1266</v>
      </c>
    </row>
    <row r="3" spans="1:18" ht="54.95" customHeight="1" x14ac:dyDescent="0.2">
      <c r="A3" s="9">
        <v>1</v>
      </c>
      <c r="B3" s="71">
        <v>33</v>
      </c>
      <c r="C3" s="27" t="s">
        <v>854</v>
      </c>
      <c r="D3" s="57" t="s">
        <v>9</v>
      </c>
      <c r="E3" s="71" t="s">
        <v>771</v>
      </c>
      <c r="F3" s="71" t="s">
        <v>771</v>
      </c>
      <c r="G3" s="111" t="s">
        <v>10</v>
      </c>
      <c r="H3" s="112" t="s">
        <v>10</v>
      </c>
      <c r="I3" s="7" t="s">
        <v>1684</v>
      </c>
      <c r="J3" s="27" t="s">
        <v>862</v>
      </c>
      <c r="K3" s="27" t="s">
        <v>863</v>
      </c>
      <c r="L3" s="27" t="s">
        <v>864</v>
      </c>
      <c r="M3" s="52">
        <v>64000</v>
      </c>
      <c r="N3" s="52"/>
      <c r="O3" s="82">
        <v>40000</v>
      </c>
      <c r="P3" s="82">
        <f t="shared" ref="P3:P10" si="0">O3</f>
        <v>40000</v>
      </c>
      <c r="Q3" s="82"/>
      <c r="R3" s="25" t="s">
        <v>1901</v>
      </c>
    </row>
    <row r="4" spans="1:18" ht="54.95" customHeight="1" x14ac:dyDescent="0.2">
      <c r="A4" s="133">
        <v>2</v>
      </c>
      <c r="B4" s="71">
        <v>33</v>
      </c>
      <c r="C4" s="27" t="s">
        <v>854</v>
      </c>
      <c r="D4" s="57" t="s">
        <v>9</v>
      </c>
      <c r="E4" s="71" t="s">
        <v>771</v>
      </c>
      <c r="F4" s="71" t="s">
        <v>771</v>
      </c>
      <c r="G4" s="71" t="s">
        <v>10</v>
      </c>
      <c r="H4" s="71" t="s">
        <v>10</v>
      </c>
      <c r="I4" s="7" t="s">
        <v>1683</v>
      </c>
      <c r="J4" s="60" t="s">
        <v>859</v>
      </c>
      <c r="K4" s="27" t="s">
        <v>860</v>
      </c>
      <c r="L4" s="27" t="s">
        <v>861</v>
      </c>
      <c r="M4" s="52">
        <v>62500</v>
      </c>
      <c r="N4" s="52"/>
      <c r="O4" s="82">
        <v>33300</v>
      </c>
      <c r="P4" s="82">
        <f t="shared" si="0"/>
        <v>33300</v>
      </c>
      <c r="Q4" s="82"/>
      <c r="R4" s="25" t="s">
        <v>1902</v>
      </c>
    </row>
    <row r="5" spans="1:18" ht="54.95" customHeight="1" x14ac:dyDescent="0.2">
      <c r="A5" s="9">
        <v>3</v>
      </c>
      <c r="B5" s="70">
        <v>33</v>
      </c>
      <c r="C5" s="43" t="s">
        <v>867</v>
      </c>
      <c r="D5" s="57" t="s">
        <v>9</v>
      </c>
      <c r="E5" s="70" t="s">
        <v>10</v>
      </c>
      <c r="F5" s="70" t="s">
        <v>771</v>
      </c>
      <c r="G5" s="111" t="s">
        <v>10</v>
      </c>
      <c r="H5" s="112" t="s">
        <v>10</v>
      </c>
      <c r="I5" s="7" t="s">
        <v>1726</v>
      </c>
      <c r="J5" s="43" t="s">
        <v>882</v>
      </c>
      <c r="K5" s="15" t="s">
        <v>883</v>
      </c>
      <c r="L5" s="15" t="s">
        <v>884</v>
      </c>
      <c r="M5" s="73">
        <v>28000</v>
      </c>
      <c r="N5" s="73"/>
      <c r="O5" s="82">
        <v>14000</v>
      </c>
      <c r="P5" s="82">
        <f t="shared" si="0"/>
        <v>14000</v>
      </c>
      <c r="Q5" s="82"/>
      <c r="R5" s="41"/>
    </row>
    <row r="6" spans="1:18" ht="54.95" customHeight="1" x14ac:dyDescent="0.2">
      <c r="A6" s="9">
        <v>4</v>
      </c>
      <c r="B6" s="79">
        <v>35</v>
      </c>
      <c r="C6" s="15" t="s">
        <v>1277</v>
      </c>
      <c r="D6" s="15" t="s">
        <v>9</v>
      </c>
      <c r="E6" s="59" t="s">
        <v>10</v>
      </c>
      <c r="F6" s="59" t="s">
        <v>10</v>
      </c>
      <c r="G6" s="59" t="str">
        <f t="shared" ref="G6:H21" si="1">F6</f>
        <v>H</v>
      </c>
      <c r="H6" s="59" t="str">
        <f t="shared" si="1"/>
        <v>H</v>
      </c>
      <c r="I6" s="7" t="s">
        <v>1771</v>
      </c>
      <c r="J6" s="15" t="s">
        <v>177</v>
      </c>
      <c r="K6" s="15" t="s">
        <v>178</v>
      </c>
      <c r="L6" s="15" t="s">
        <v>179</v>
      </c>
      <c r="M6" s="17">
        <v>34000</v>
      </c>
      <c r="N6" s="17"/>
      <c r="O6" s="82">
        <v>17000</v>
      </c>
      <c r="P6" s="82">
        <f t="shared" si="0"/>
        <v>17000</v>
      </c>
      <c r="Q6" s="82"/>
      <c r="R6" s="3" t="s">
        <v>1903</v>
      </c>
    </row>
    <row r="7" spans="1:18" ht="54.95" customHeight="1" x14ac:dyDescent="0.2">
      <c r="A7" s="9">
        <v>5</v>
      </c>
      <c r="B7" s="79">
        <v>35</v>
      </c>
      <c r="C7" s="15" t="s">
        <v>696</v>
      </c>
      <c r="D7" s="15" t="s">
        <v>9</v>
      </c>
      <c r="E7" s="59" t="s">
        <v>10</v>
      </c>
      <c r="F7" s="59" t="s">
        <v>10</v>
      </c>
      <c r="G7" s="59" t="str">
        <f t="shared" si="1"/>
        <v>H</v>
      </c>
      <c r="H7" s="59" t="str">
        <f t="shared" si="1"/>
        <v>H</v>
      </c>
      <c r="I7" s="7" t="s">
        <v>1792</v>
      </c>
      <c r="J7" s="15" t="s">
        <v>189</v>
      </c>
      <c r="K7" s="15" t="s">
        <v>190</v>
      </c>
      <c r="L7" s="15" t="s">
        <v>191</v>
      </c>
      <c r="M7" s="17">
        <v>9000</v>
      </c>
      <c r="N7" s="17"/>
      <c r="O7" s="82">
        <v>6000</v>
      </c>
      <c r="P7" s="82">
        <f t="shared" si="0"/>
        <v>6000</v>
      </c>
      <c r="Q7" s="82"/>
      <c r="R7" s="3" t="s">
        <v>1904</v>
      </c>
    </row>
    <row r="8" spans="1:18" ht="54.95" customHeight="1" x14ac:dyDescent="0.2">
      <c r="A8" s="9">
        <v>6</v>
      </c>
      <c r="B8" s="39">
        <v>36</v>
      </c>
      <c r="C8" s="15" t="s">
        <v>8</v>
      </c>
      <c r="D8" s="15" t="s">
        <v>9</v>
      </c>
      <c r="E8" s="23" t="s">
        <v>10</v>
      </c>
      <c r="F8" s="23" t="s">
        <v>10</v>
      </c>
      <c r="G8" s="59" t="str">
        <f t="shared" si="1"/>
        <v>H</v>
      </c>
      <c r="H8" s="59" t="str">
        <f t="shared" si="1"/>
        <v>H</v>
      </c>
      <c r="I8" s="7" t="s">
        <v>1801</v>
      </c>
      <c r="J8" s="15" t="s">
        <v>11</v>
      </c>
      <c r="K8" s="15" t="s">
        <v>12</v>
      </c>
      <c r="L8" s="15" t="s">
        <v>13</v>
      </c>
      <c r="M8" s="17">
        <v>5000</v>
      </c>
      <c r="N8" s="17"/>
      <c r="O8" s="82">
        <v>0</v>
      </c>
      <c r="P8" s="82">
        <f t="shared" si="0"/>
        <v>0</v>
      </c>
      <c r="Q8" s="82"/>
      <c r="R8" s="58" t="s">
        <v>1905</v>
      </c>
    </row>
    <row r="9" spans="1:18" ht="54.95" customHeight="1" x14ac:dyDescent="0.2">
      <c r="A9" s="9">
        <v>7</v>
      </c>
      <c r="B9" s="22">
        <v>31</v>
      </c>
      <c r="C9" s="15" t="s">
        <v>323</v>
      </c>
      <c r="D9" s="15" t="s">
        <v>9</v>
      </c>
      <c r="E9" s="23" t="s">
        <v>10</v>
      </c>
      <c r="F9" s="23" t="s">
        <v>10</v>
      </c>
      <c r="G9" s="59" t="str">
        <f t="shared" si="1"/>
        <v>H</v>
      </c>
      <c r="H9" s="59" t="str">
        <f t="shared" si="1"/>
        <v>H</v>
      </c>
      <c r="I9" s="7" t="s">
        <v>1647</v>
      </c>
      <c r="J9" s="15" t="s">
        <v>354</v>
      </c>
      <c r="K9" s="15" t="s">
        <v>355</v>
      </c>
      <c r="L9" s="15" t="s">
        <v>356</v>
      </c>
      <c r="M9" s="17">
        <v>23500</v>
      </c>
      <c r="N9" s="17"/>
      <c r="O9" s="82">
        <v>12000</v>
      </c>
      <c r="P9" s="82">
        <f t="shared" si="0"/>
        <v>12000</v>
      </c>
      <c r="Q9" s="82"/>
      <c r="R9" s="45" t="s">
        <v>1282</v>
      </c>
    </row>
    <row r="10" spans="1:18" ht="54.95" customHeight="1" x14ac:dyDescent="0.2">
      <c r="A10" s="9">
        <v>8</v>
      </c>
      <c r="B10" s="79">
        <v>35</v>
      </c>
      <c r="C10" s="15" t="s">
        <v>213</v>
      </c>
      <c r="D10" s="15" t="s">
        <v>9</v>
      </c>
      <c r="E10" s="59" t="s">
        <v>10</v>
      </c>
      <c r="F10" s="59" t="s">
        <v>10</v>
      </c>
      <c r="G10" s="59" t="str">
        <f t="shared" si="1"/>
        <v>H</v>
      </c>
      <c r="H10" s="59" t="str">
        <f t="shared" si="1"/>
        <v>H</v>
      </c>
      <c r="I10" s="7" t="s">
        <v>1777</v>
      </c>
      <c r="J10" s="15" t="s">
        <v>1627</v>
      </c>
      <c r="K10" s="15" t="s">
        <v>689</v>
      </c>
      <c r="L10" s="15" t="s">
        <v>217</v>
      </c>
      <c r="M10" s="17">
        <v>8000</v>
      </c>
      <c r="N10" s="17"/>
      <c r="O10" s="82">
        <v>0</v>
      </c>
      <c r="P10" s="82">
        <f t="shared" si="0"/>
        <v>0</v>
      </c>
      <c r="Q10" s="82"/>
      <c r="R10" s="6" t="s">
        <v>1886</v>
      </c>
    </row>
    <row r="11" spans="1:18" ht="54.95" customHeight="1" x14ac:dyDescent="0.2">
      <c r="A11" s="9">
        <v>9</v>
      </c>
      <c r="B11" s="79">
        <v>35</v>
      </c>
      <c r="C11" s="15" t="s">
        <v>213</v>
      </c>
      <c r="D11" s="15" t="s">
        <v>9</v>
      </c>
      <c r="E11" s="59" t="s">
        <v>10</v>
      </c>
      <c r="F11" s="59" t="s">
        <v>10</v>
      </c>
      <c r="G11" s="59" t="str">
        <f t="shared" si="1"/>
        <v>H</v>
      </c>
      <c r="H11" s="59" t="str">
        <f t="shared" si="1"/>
        <v>H</v>
      </c>
      <c r="I11" s="7" t="s">
        <v>1777</v>
      </c>
      <c r="J11" s="15" t="s">
        <v>1627</v>
      </c>
      <c r="K11" s="27" t="s">
        <v>196</v>
      </c>
      <c r="L11" s="15" t="s">
        <v>197</v>
      </c>
      <c r="M11" s="17">
        <v>45000</v>
      </c>
      <c r="N11" s="17"/>
      <c r="O11" s="82">
        <v>15000</v>
      </c>
      <c r="P11" s="82">
        <f t="shared" ref="P11:P74" si="2">O11</f>
        <v>15000</v>
      </c>
      <c r="Q11" s="82"/>
      <c r="R11" s="3" t="s">
        <v>1906</v>
      </c>
    </row>
    <row r="12" spans="1:18" ht="54.95" customHeight="1" x14ac:dyDescent="0.2">
      <c r="A12" s="9">
        <v>37</v>
      </c>
      <c r="B12" s="26">
        <v>31</v>
      </c>
      <c r="C12" s="27" t="s">
        <v>377</v>
      </c>
      <c r="D12" s="25" t="s">
        <v>9</v>
      </c>
      <c r="E12" s="26" t="s">
        <v>10</v>
      </c>
      <c r="F12" s="26" t="s">
        <v>10</v>
      </c>
      <c r="G12" s="59" t="str">
        <f t="shared" si="1"/>
        <v>H</v>
      </c>
      <c r="H12" s="59" t="str">
        <f t="shared" si="1"/>
        <v>H</v>
      </c>
      <c r="I12" s="7" t="s">
        <v>1661</v>
      </c>
      <c r="J12" s="27" t="s">
        <v>381</v>
      </c>
      <c r="K12" s="27" t="s">
        <v>382</v>
      </c>
      <c r="L12" s="27" t="s">
        <v>383</v>
      </c>
      <c r="M12" s="52">
        <v>40000</v>
      </c>
      <c r="N12" s="52"/>
      <c r="O12" s="82">
        <f>M12</f>
        <v>40000</v>
      </c>
      <c r="P12" s="82">
        <f t="shared" si="2"/>
        <v>40000</v>
      </c>
      <c r="Q12" s="82"/>
      <c r="R12" s="45" t="s">
        <v>1282</v>
      </c>
    </row>
    <row r="13" spans="1:18" ht="54.95" customHeight="1" x14ac:dyDescent="0.2">
      <c r="A13" s="9">
        <v>10</v>
      </c>
      <c r="B13" s="71">
        <v>33</v>
      </c>
      <c r="C13" s="27" t="s">
        <v>878</v>
      </c>
      <c r="D13" s="57" t="s">
        <v>9</v>
      </c>
      <c r="E13" s="71" t="s">
        <v>10</v>
      </c>
      <c r="F13" s="71" t="s">
        <v>10</v>
      </c>
      <c r="G13" s="59" t="str">
        <f t="shared" si="1"/>
        <v>H</v>
      </c>
      <c r="H13" s="59" t="str">
        <f t="shared" si="1"/>
        <v>H</v>
      </c>
      <c r="I13" s="7" t="s">
        <v>1738</v>
      </c>
      <c r="J13" s="27" t="s">
        <v>879</v>
      </c>
      <c r="K13" s="27" t="s">
        <v>880</v>
      </c>
      <c r="L13" s="27" t="s">
        <v>881</v>
      </c>
      <c r="M13" s="52">
        <v>0</v>
      </c>
      <c r="N13" s="52"/>
      <c r="O13" s="82">
        <f>M13</f>
        <v>0</v>
      </c>
      <c r="P13" s="82">
        <f t="shared" si="2"/>
        <v>0</v>
      </c>
      <c r="Q13" s="82"/>
      <c r="R13" s="118" t="s">
        <v>1907</v>
      </c>
    </row>
    <row r="14" spans="1:18" ht="54.95" customHeight="1" x14ac:dyDescent="0.2">
      <c r="A14" s="9">
        <v>11</v>
      </c>
      <c r="B14" s="79">
        <v>35</v>
      </c>
      <c r="C14" s="15" t="s">
        <v>218</v>
      </c>
      <c r="D14" s="25" t="s">
        <v>9</v>
      </c>
      <c r="E14" s="56" t="s">
        <v>10</v>
      </c>
      <c r="F14" s="56" t="s">
        <v>10</v>
      </c>
      <c r="G14" s="59" t="str">
        <f t="shared" si="1"/>
        <v>H</v>
      </c>
      <c r="H14" s="59" t="str">
        <f t="shared" si="1"/>
        <v>H</v>
      </c>
      <c r="I14" s="7" t="s">
        <v>1779</v>
      </c>
      <c r="J14" s="27" t="s">
        <v>219</v>
      </c>
      <c r="K14" s="27" t="s">
        <v>220</v>
      </c>
      <c r="L14" s="27" t="s">
        <v>221</v>
      </c>
      <c r="M14" s="17">
        <v>10000</v>
      </c>
      <c r="N14" s="17"/>
      <c r="O14" s="82">
        <f>M14</f>
        <v>10000</v>
      </c>
      <c r="P14" s="82">
        <f t="shared" si="2"/>
        <v>10000</v>
      </c>
      <c r="Q14" s="82"/>
      <c r="R14" s="3" t="s">
        <v>1908</v>
      </c>
    </row>
    <row r="15" spans="1:18" ht="54.95" customHeight="1" x14ac:dyDescent="0.2">
      <c r="A15" s="9">
        <v>12</v>
      </c>
      <c r="B15" s="2">
        <v>32</v>
      </c>
      <c r="C15" s="15" t="s">
        <v>1022</v>
      </c>
      <c r="D15" s="25" t="s">
        <v>9</v>
      </c>
      <c r="E15" s="56" t="s">
        <v>10</v>
      </c>
      <c r="F15" s="56" t="s">
        <v>10</v>
      </c>
      <c r="G15" s="59" t="str">
        <f t="shared" si="1"/>
        <v>H</v>
      </c>
      <c r="H15" s="59" t="str">
        <f t="shared" si="1"/>
        <v>H</v>
      </c>
      <c r="I15" s="7" t="s">
        <v>1669</v>
      </c>
      <c r="J15" s="27" t="s">
        <v>1023</v>
      </c>
      <c r="K15" s="27" t="s">
        <v>1024</v>
      </c>
      <c r="L15" s="57" t="s">
        <v>1025</v>
      </c>
      <c r="M15" s="17">
        <v>2000</v>
      </c>
      <c r="N15" s="17"/>
      <c r="O15" s="82">
        <f>M15</f>
        <v>2000</v>
      </c>
      <c r="P15" s="82">
        <f t="shared" si="2"/>
        <v>2000</v>
      </c>
      <c r="Q15" s="82"/>
      <c r="R15" s="40"/>
    </row>
    <row r="16" spans="1:18" ht="54.95" customHeight="1" x14ac:dyDescent="0.2">
      <c r="A16" s="9">
        <v>13</v>
      </c>
      <c r="B16" s="39">
        <v>30</v>
      </c>
      <c r="C16" s="15" t="s">
        <v>274</v>
      </c>
      <c r="D16" s="15" t="s">
        <v>9</v>
      </c>
      <c r="E16" s="23" t="s">
        <v>10</v>
      </c>
      <c r="F16" s="23" t="s">
        <v>10</v>
      </c>
      <c r="G16" s="59" t="str">
        <f t="shared" si="1"/>
        <v>H</v>
      </c>
      <c r="H16" s="59" t="str">
        <f t="shared" si="1"/>
        <v>H</v>
      </c>
      <c r="I16" s="7" t="s">
        <v>1640</v>
      </c>
      <c r="J16" s="15" t="s">
        <v>275</v>
      </c>
      <c r="K16" s="15" t="s">
        <v>276</v>
      </c>
      <c r="L16" s="3" t="s">
        <v>1601</v>
      </c>
      <c r="M16" s="4">
        <v>100000</v>
      </c>
      <c r="O16" s="82">
        <v>0</v>
      </c>
      <c r="P16" s="82">
        <f t="shared" si="2"/>
        <v>0</v>
      </c>
      <c r="Q16" s="82"/>
      <c r="R16" s="119" t="s">
        <v>1909</v>
      </c>
    </row>
    <row r="17" spans="1:18" ht="54.95" customHeight="1" x14ac:dyDescent="0.2">
      <c r="A17" s="9">
        <v>14</v>
      </c>
      <c r="B17" s="39">
        <v>30</v>
      </c>
      <c r="C17" s="15" t="s">
        <v>274</v>
      </c>
      <c r="D17" s="15" t="s">
        <v>9</v>
      </c>
      <c r="E17" s="23" t="s">
        <v>10</v>
      </c>
      <c r="F17" s="23" t="s">
        <v>10</v>
      </c>
      <c r="G17" s="59" t="str">
        <f t="shared" si="1"/>
        <v>H</v>
      </c>
      <c r="H17" s="59" t="str">
        <f t="shared" si="1"/>
        <v>H</v>
      </c>
      <c r="I17" s="7" t="s">
        <v>1640</v>
      </c>
      <c r="J17" s="15" t="s">
        <v>293</v>
      </c>
      <c r="K17" s="15" t="s">
        <v>294</v>
      </c>
      <c r="L17" s="3" t="s">
        <v>1602</v>
      </c>
      <c r="M17" s="4">
        <v>19000</v>
      </c>
      <c r="O17" s="82">
        <v>0</v>
      </c>
      <c r="P17" s="82">
        <f t="shared" si="2"/>
        <v>0</v>
      </c>
      <c r="Q17" s="82"/>
      <c r="R17" s="117" t="s">
        <v>1910</v>
      </c>
    </row>
    <row r="18" spans="1:18" ht="54.95" customHeight="1" x14ac:dyDescent="0.2">
      <c r="A18" s="9">
        <v>36</v>
      </c>
      <c r="B18" s="77">
        <v>33</v>
      </c>
      <c r="C18" s="15" t="s">
        <v>274</v>
      </c>
      <c r="D18" s="57" t="s">
        <v>9</v>
      </c>
      <c r="E18" s="77" t="s">
        <v>10</v>
      </c>
      <c r="F18" s="77" t="s">
        <v>10</v>
      </c>
      <c r="G18" s="59" t="str">
        <f t="shared" si="1"/>
        <v>H</v>
      </c>
      <c r="H18" s="59" t="str">
        <f t="shared" si="1"/>
        <v>H</v>
      </c>
      <c r="I18" s="7" t="s">
        <v>1639</v>
      </c>
      <c r="J18" s="55" t="s">
        <v>1877</v>
      </c>
      <c r="K18" s="15" t="s">
        <v>865</v>
      </c>
      <c r="L18" s="15" t="s">
        <v>866</v>
      </c>
      <c r="M18" s="17">
        <v>21000</v>
      </c>
      <c r="N18" s="17"/>
      <c r="O18" s="82">
        <f>M18</f>
        <v>21000</v>
      </c>
      <c r="P18" s="82">
        <f t="shared" si="2"/>
        <v>21000</v>
      </c>
      <c r="Q18" s="82"/>
      <c r="R18" s="18"/>
    </row>
    <row r="19" spans="1:18" ht="54.95" customHeight="1" x14ac:dyDescent="0.2">
      <c r="A19" s="9">
        <v>15</v>
      </c>
      <c r="B19" s="22">
        <v>31</v>
      </c>
      <c r="C19" s="15" t="s">
        <v>373</v>
      </c>
      <c r="D19" s="15" t="s">
        <v>9</v>
      </c>
      <c r="E19" s="23" t="s">
        <v>10</v>
      </c>
      <c r="F19" s="23" t="s">
        <v>10</v>
      </c>
      <c r="G19" s="59" t="str">
        <f t="shared" si="1"/>
        <v>H</v>
      </c>
      <c r="H19" s="59" t="str">
        <f t="shared" si="1"/>
        <v>H</v>
      </c>
      <c r="I19" s="7" t="s">
        <v>1659</v>
      </c>
      <c r="J19" s="15" t="s">
        <v>374</v>
      </c>
      <c r="K19" s="15" t="s">
        <v>375</v>
      </c>
      <c r="L19" s="27" t="s">
        <v>376</v>
      </c>
      <c r="M19" s="17">
        <v>500</v>
      </c>
      <c r="N19" s="17"/>
      <c r="O19" s="82">
        <f>M19</f>
        <v>500</v>
      </c>
      <c r="P19" s="82">
        <f t="shared" si="2"/>
        <v>500</v>
      </c>
      <c r="Q19" s="82"/>
      <c r="R19" s="45" t="s">
        <v>1282</v>
      </c>
    </row>
    <row r="20" spans="1:18" ht="54.95" customHeight="1" x14ac:dyDescent="0.2">
      <c r="A20" s="9">
        <v>16</v>
      </c>
      <c r="B20" s="22">
        <v>34</v>
      </c>
      <c r="C20" s="15" t="s">
        <v>543</v>
      </c>
      <c r="D20" s="15" t="s">
        <v>9</v>
      </c>
      <c r="E20" s="23" t="s">
        <v>10</v>
      </c>
      <c r="F20" s="23" t="s">
        <v>10</v>
      </c>
      <c r="G20" s="59" t="str">
        <f t="shared" si="1"/>
        <v>H</v>
      </c>
      <c r="H20" s="59" t="str">
        <f t="shared" si="1"/>
        <v>H</v>
      </c>
      <c r="I20" s="7" t="s">
        <v>1753</v>
      </c>
      <c r="J20" s="15" t="s">
        <v>1256</v>
      </c>
      <c r="K20" s="15" t="s">
        <v>648</v>
      </c>
      <c r="L20" s="15" t="s">
        <v>708</v>
      </c>
      <c r="M20" s="17">
        <v>15000</v>
      </c>
      <c r="N20" s="17"/>
      <c r="O20" s="82">
        <v>0</v>
      </c>
      <c r="P20" s="82">
        <f t="shared" si="2"/>
        <v>0</v>
      </c>
      <c r="Q20" s="82"/>
      <c r="R20" s="30" t="s">
        <v>1887</v>
      </c>
    </row>
    <row r="21" spans="1:18" ht="54.95" customHeight="1" x14ac:dyDescent="0.2">
      <c r="A21" s="9">
        <v>17</v>
      </c>
      <c r="B21" s="2">
        <v>32</v>
      </c>
      <c r="C21" s="15" t="s">
        <v>1018</v>
      </c>
      <c r="D21" s="15" t="s">
        <v>9</v>
      </c>
      <c r="E21" s="59" t="s">
        <v>10</v>
      </c>
      <c r="F21" s="59" t="s">
        <v>10</v>
      </c>
      <c r="G21" s="59" t="str">
        <f t="shared" si="1"/>
        <v>H</v>
      </c>
      <c r="H21" s="59" t="str">
        <f t="shared" si="1"/>
        <v>H</v>
      </c>
      <c r="I21" s="7" t="s">
        <v>1674</v>
      </c>
      <c r="J21" s="15" t="s">
        <v>1034</v>
      </c>
      <c r="K21" s="15" t="s">
        <v>1035</v>
      </c>
      <c r="L21" s="21" t="s">
        <v>1036</v>
      </c>
      <c r="M21" s="17">
        <v>300000</v>
      </c>
      <c r="N21" s="17"/>
      <c r="O21" s="82">
        <v>0</v>
      </c>
      <c r="P21" s="82">
        <f t="shared" si="2"/>
        <v>0</v>
      </c>
      <c r="Q21" s="82"/>
      <c r="R21" s="58" t="s">
        <v>1912</v>
      </c>
    </row>
    <row r="22" spans="1:18" ht="54.95" customHeight="1" x14ac:dyDescent="0.2">
      <c r="A22" s="9">
        <v>18</v>
      </c>
      <c r="B22" s="2">
        <v>32</v>
      </c>
      <c r="C22" s="15" t="s">
        <v>1018</v>
      </c>
      <c r="D22" s="15" t="s">
        <v>9</v>
      </c>
      <c r="E22" s="59" t="s">
        <v>10</v>
      </c>
      <c r="F22" s="59" t="s">
        <v>10</v>
      </c>
      <c r="G22" s="59" t="str">
        <f t="shared" ref="G22:H37" si="3">F22</f>
        <v>H</v>
      </c>
      <c r="H22" s="59" t="str">
        <f t="shared" si="3"/>
        <v>H</v>
      </c>
      <c r="I22" s="7" t="s">
        <v>1675</v>
      </c>
      <c r="J22" s="15" t="s">
        <v>1019</v>
      </c>
      <c r="K22" s="15" t="s">
        <v>1020</v>
      </c>
      <c r="L22" s="21" t="s">
        <v>1021</v>
      </c>
      <c r="M22" s="17">
        <v>10000</v>
      </c>
      <c r="N22" s="17"/>
      <c r="O22" s="82">
        <f>M22</f>
        <v>10000</v>
      </c>
      <c r="P22" s="82">
        <f t="shared" si="2"/>
        <v>10000</v>
      </c>
      <c r="Q22" s="82"/>
      <c r="R22" s="58" t="s">
        <v>1905</v>
      </c>
    </row>
    <row r="23" spans="1:18" ht="54.95" customHeight="1" x14ac:dyDescent="0.2">
      <c r="A23" s="9">
        <v>19</v>
      </c>
      <c r="B23" s="2">
        <v>32</v>
      </c>
      <c r="C23" s="15" t="s">
        <v>1026</v>
      </c>
      <c r="D23" s="15" t="s">
        <v>9</v>
      </c>
      <c r="E23" s="59" t="s">
        <v>10</v>
      </c>
      <c r="F23" s="59" t="s">
        <v>10</v>
      </c>
      <c r="G23" s="59" t="str">
        <f t="shared" si="3"/>
        <v>H</v>
      </c>
      <c r="H23" s="59" t="str">
        <f t="shared" si="3"/>
        <v>H</v>
      </c>
      <c r="I23" s="7" t="s">
        <v>1676</v>
      </c>
      <c r="J23" s="15" t="s">
        <v>1027</v>
      </c>
      <c r="K23" s="15" t="s">
        <v>1028</v>
      </c>
      <c r="L23" s="21" t="s">
        <v>1029</v>
      </c>
      <c r="M23" s="17">
        <v>50000</v>
      </c>
      <c r="N23" s="17"/>
      <c r="O23" s="82">
        <v>10000</v>
      </c>
      <c r="P23" s="82">
        <f t="shared" si="2"/>
        <v>10000</v>
      </c>
      <c r="Q23" s="82"/>
      <c r="R23" s="40"/>
    </row>
    <row r="24" spans="1:18" ht="54.95" customHeight="1" x14ac:dyDescent="0.2">
      <c r="A24" s="9">
        <v>20</v>
      </c>
      <c r="B24" s="71">
        <v>33</v>
      </c>
      <c r="C24" s="27" t="s">
        <v>846</v>
      </c>
      <c r="D24" s="57" t="s">
        <v>9</v>
      </c>
      <c r="E24" s="71" t="s">
        <v>10</v>
      </c>
      <c r="F24" s="71" t="s">
        <v>10</v>
      </c>
      <c r="G24" s="59" t="str">
        <f t="shared" si="3"/>
        <v>H</v>
      </c>
      <c r="H24" s="59" t="str">
        <f t="shared" si="3"/>
        <v>H</v>
      </c>
      <c r="I24" s="7" t="s">
        <v>1714</v>
      </c>
      <c r="J24" s="15" t="s">
        <v>875</v>
      </c>
      <c r="K24" s="15" t="s">
        <v>876</v>
      </c>
      <c r="L24" s="15" t="s">
        <v>877</v>
      </c>
      <c r="M24" s="52">
        <v>4400</v>
      </c>
      <c r="N24" s="52"/>
      <c r="O24" s="82">
        <v>0</v>
      </c>
      <c r="P24" s="82">
        <f t="shared" si="2"/>
        <v>0</v>
      </c>
      <c r="Q24" s="82"/>
      <c r="R24" s="72" t="s">
        <v>1888</v>
      </c>
    </row>
    <row r="25" spans="1:18" ht="54.95" customHeight="1" x14ac:dyDescent="0.2">
      <c r="A25" s="9">
        <v>21</v>
      </c>
      <c r="B25" s="39">
        <v>36</v>
      </c>
      <c r="C25" s="87" t="s">
        <v>138</v>
      </c>
      <c r="D25" s="3" t="s">
        <v>9</v>
      </c>
      <c r="E25" s="39" t="s">
        <v>10</v>
      </c>
      <c r="F25" s="39" t="s">
        <v>10</v>
      </c>
      <c r="G25" s="59" t="str">
        <f t="shared" si="3"/>
        <v>H</v>
      </c>
      <c r="H25" s="59" t="str">
        <f t="shared" si="3"/>
        <v>H</v>
      </c>
      <c r="I25" s="7" t="s">
        <v>1824</v>
      </c>
      <c r="J25" s="87" t="s">
        <v>139</v>
      </c>
      <c r="K25" s="15" t="s">
        <v>140</v>
      </c>
      <c r="L25" s="87" t="s">
        <v>141</v>
      </c>
      <c r="M25" s="4">
        <v>11000</v>
      </c>
      <c r="O25" s="82">
        <f>M25</f>
        <v>11000</v>
      </c>
      <c r="P25" s="82">
        <f t="shared" si="2"/>
        <v>11000</v>
      </c>
      <c r="Q25" s="82"/>
      <c r="R25" s="89"/>
    </row>
    <row r="26" spans="1:18" ht="54.95" customHeight="1" x14ac:dyDescent="0.2">
      <c r="A26" s="9">
        <v>22</v>
      </c>
      <c r="B26" s="79">
        <v>35</v>
      </c>
      <c r="C26" s="15" t="s">
        <v>246</v>
      </c>
      <c r="D26" s="15" t="s">
        <v>9</v>
      </c>
      <c r="E26" s="59" t="s">
        <v>10</v>
      </c>
      <c r="F26" s="59" t="s">
        <v>10</v>
      </c>
      <c r="G26" s="59" t="str">
        <f t="shared" si="3"/>
        <v>H</v>
      </c>
      <c r="H26" s="59" t="str">
        <f t="shared" si="3"/>
        <v>H</v>
      </c>
      <c r="I26" s="7" t="s">
        <v>1795</v>
      </c>
      <c r="J26" s="15" t="s">
        <v>247</v>
      </c>
      <c r="K26" s="15" t="s">
        <v>193</v>
      </c>
      <c r="L26" s="15" t="s">
        <v>194</v>
      </c>
      <c r="M26" s="17">
        <v>30000</v>
      </c>
      <c r="N26" s="17"/>
      <c r="O26" s="82">
        <v>0</v>
      </c>
      <c r="P26" s="82">
        <f t="shared" si="2"/>
        <v>0</v>
      </c>
      <c r="Q26" s="82"/>
      <c r="R26" s="3" t="s">
        <v>1911</v>
      </c>
    </row>
    <row r="27" spans="1:18" ht="54.95" customHeight="1" x14ac:dyDescent="0.2">
      <c r="A27" s="9">
        <v>23</v>
      </c>
      <c r="B27" s="2">
        <v>32</v>
      </c>
      <c r="C27" s="15" t="s">
        <v>1030</v>
      </c>
      <c r="D27" s="15" t="s">
        <v>9</v>
      </c>
      <c r="E27" s="59" t="s">
        <v>10</v>
      </c>
      <c r="F27" s="59" t="s">
        <v>10</v>
      </c>
      <c r="G27" s="59" t="str">
        <f t="shared" si="3"/>
        <v>H</v>
      </c>
      <c r="H27" s="59" t="str">
        <f t="shared" si="3"/>
        <v>H</v>
      </c>
      <c r="I27" s="7" t="s">
        <v>1681</v>
      </c>
      <c r="J27" s="15" t="s">
        <v>1031</v>
      </c>
      <c r="K27" s="15" t="s">
        <v>1032</v>
      </c>
      <c r="L27" s="21" t="s">
        <v>1033</v>
      </c>
      <c r="M27" s="17">
        <v>3000</v>
      </c>
      <c r="N27" s="17"/>
      <c r="O27" s="82">
        <f>M27</f>
        <v>3000</v>
      </c>
      <c r="P27" s="82">
        <f t="shared" si="2"/>
        <v>3000</v>
      </c>
      <c r="Q27" s="82"/>
      <c r="R27" s="40"/>
    </row>
    <row r="28" spans="1:18" ht="54.95" customHeight="1" x14ac:dyDescent="0.2">
      <c r="A28" s="9">
        <v>24</v>
      </c>
      <c r="B28" s="2">
        <v>32</v>
      </c>
      <c r="C28" s="15" t="s">
        <v>1030</v>
      </c>
      <c r="D28" s="15" t="s">
        <v>9</v>
      </c>
      <c r="E28" s="59" t="s">
        <v>10</v>
      </c>
      <c r="F28" s="59" t="s">
        <v>10</v>
      </c>
      <c r="G28" s="59" t="str">
        <f t="shared" si="3"/>
        <v>H</v>
      </c>
      <c r="H28" s="59" t="str">
        <f t="shared" si="3"/>
        <v>H</v>
      </c>
      <c r="I28" s="7" t="s">
        <v>1681</v>
      </c>
      <c r="J28" s="15" t="s">
        <v>1037</v>
      </c>
      <c r="K28" s="15" t="s">
        <v>1038</v>
      </c>
      <c r="L28" s="21" t="s">
        <v>1039</v>
      </c>
      <c r="M28" s="17">
        <v>5000</v>
      </c>
      <c r="N28" s="17"/>
      <c r="O28" s="82">
        <f>M28</f>
        <v>5000</v>
      </c>
      <c r="P28" s="82">
        <f t="shared" si="2"/>
        <v>5000</v>
      </c>
      <c r="Q28" s="82"/>
      <c r="R28" s="40"/>
    </row>
    <row r="29" spans="1:18" ht="54.95" customHeight="1" x14ac:dyDescent="0.2">
      <c r="A29" s="9">
        <v>25</v>
      </c>
      <c r="B29" s="2">
        <v>32</v>
      </c>
      <c r="C29" s="15" t="s">
        <v>1030</v>
      </c>
      <c r="D29" s="25" t="s">
        <v>9</v>
      </c>
      <c r="E29" s="56" t="s">
        <v>10</v>
      </c>
      <c r="F29" s="56" t="s">
        <v>10</v>
      </c>
      <c r="G29" s="59" t="str">
        <f t="shared" si="3"/>
        <v>H</v>
      </c>
      <c r="H29" s="59" t="str">
        <f t="shared" si="3"/>
        <v>H</v>
      </c>
      <c r="I29" s="7" t="s">
        <v>1682</v>
      </c>
      <c r="J29" s="27" t="s">
        <v>1040</v>
      </c>
      <c r="K29" s="27" t="s">
        <v>1041</v>
      </c>
      <c r="L29" s="57" t="s">
        <v>1042</v>
      </c>
      <c r="M29" s="17">
        <v>3500</v>
      </c>
      <c r="N29" s="17"/>
      <c r="O29" s="82">
        <f>M29</f>
        <v>3500</v>
      </c>
      <c r="P29" s="82">
        <f t="shared" si="2"/>
        <v>3500</v>
      </c>
      <c r="Q29" s="82"/>
      <c r="R29" s="40"/>
    </row>
    <row r="30" spans="1:18" ht="54.95" customHeight="1" x14ac:dyDescent="0.2">
      <c r="A30" s="9">
        <v>26</v>
      </c>
      <c r="B30" s="13">
        <v>35</v>
      </c>
      <c r="C30" s="14" t="s">
        <v>1201</v>
      </c>
      <c r="D30" s="15" t="s">
        <v>9</v>
      </c>
      <c r="E30" s="16" t="s">
        <v>10</v>
      </c>
      <c r="F30" s="16" t="s">
        <v>10</v>
      </c>
      <c r="G30" s="59" t="str">
        <f t="shared" si="3"/>
        <v>H</v>
      </c>
      <c r="H30" s="59" t="str">
        <f t="shared" si="3"/>
        <v>H</v>
      </c>
      <c r="I30" s="7" t="s">
        <v>1637</v>
      </c>
      <c r="J30" s="15" t="s">
        <v>1202</v>
      </c>
      <c r="K30" s="14" t="s">
        <v>1225</v>
      </c>
      <c r="L30" s="19" t="s">
        <v>1226</v>
      </c>
      <c r="M30" s="51">
        <v>130000</v>
      </c>
      <c r="N30" s="51"/>
      <c r="O30" s="82">
        <v>0</v>
      </c>
      <c r="P30" s="82">
        <f t="shared" si="2"/>
        <v>0</v>
      </c>
      <c r="Q30" s="82"/>
      <c r="R30" s="30" t="s">
        <v>1887</v>
      </c>
    </row>
    <row r="31" spans="1:18" ht="54.95" customHeight="1" x14ac:dyDescent="0.2">
      <c r="A31" s="9">
        <v>27</v>
      </c>
      <c r="B31" s="22">
        <v>20</v>
      </c>
      <c r="C31" s="15" t="s">
        <v>498</v>
      </c>
      <c r="D31" s="15" t="s">
        <v>9</v>
      </c>
      <c r="E31" s="23" t="s">
        <v>10</v>
      </c>
      <c r="F31" s="23" t="s">
        <v>10</v>
      </c>
      <c r="G31" s="59" t="str">
        <f t="shared" si="3"/>
        <v>H</v>
      </c>
      <c r="H31" s="59" t="str">
        <f t="shared" si="3"/>
        <v>H</v>
      </c>
      <c r="I31" s="7" t="s">
        <v>1637</v>
      </c>
      <c r="J31" s="15" t="s">
        <v>505</v>
      </c>
      <c r="K31" s="15" t="s">
        <v>506</v>
      </c>
      <c r="L31" s="15" t="s">
        <v>507</v>
      </c>
      <c r="M31" s="17">
        <v>30000</v>
      </c>
      <c r="N31" s="17"/>
      <c r="O31" s="82">
        <f>M31</f>
        <v>30000</v>
      </c>
      <c r="P31" s="82">
        <f t="shared" si="2"/>
        <v>30000</v>
      </c>
      <c r="Q31" s="82"/>
      <c r="R31" s="24"/>
    </row>
    <row r="32" spans="1:18" ht="54.95" customHeight="1" x14ac:dyDescent="0.2">
      <c r="A32" s="9">
        <v>28</v>
      </c>
      <c r="B32" s="22">
        <v>20</v>
      </c>
      <c r="C32" s="15" t="s">
        <v>498</v>
      </c>
      <c r="D32" s="15" t="s">
        <v>9</v>
      </c>
      <c r="E32" s="23" t="s">
        <v>10</v>
      </c>
      <c r="F32" s="23" t="s">
        <v>10</v>
      </c>
      <c r="G32" s="59" t="str">
        <f t="shared" si="3"/>
        <v>H</v>
      </c>
      <c r="H32" s="59" t="str">
        <f t="shared" si="3"/>
        <v>H</v>
      </c>
      <c r="I32" s="7" t="s">
        <v>1637</v>
      </c>
      <c r="J32" s="15" t="s">
        <v>502</v>
      </c>
      <c r="K32" s="15" t="s">
        <v>503</v>
      </c>
      <c r="L32" s="15" t="s">
        <v>504</v>
      </c>
      <c r="M32" s="17">
        <v>50000</v>
      </c>
      <c r="N32" s="17"/>
      <c r="O32" s="82">
        <f>M32</f>
        <v>50000</v>
      </c>
      <c r="P32" s="82">
        <f t="shared" si="2"/>
        <v>50000</v>
      </c>
      <c r="Q32" s="82"/>
      <c r="R32" s="24"/>
    </row>
    <row r="33" spans="1:18" ht="54.95" customHeight="1" x14ac:dyDescent="0.2">
      <c r="A33" s="9">
        <v>29</v>
      </c>
      <c r="B33" s="22">
        <v>20</v>
      </c>
      <c r="C33" s="15" t="s">
        <v>498</v>
      </c>
      <c r="D33" s="15" t="s">
        <v>9</v>
      </c>
      <c r="E33" s="23" t="s">
        <v>10</v>
      </c>
      <c r="F33" s="23" t="s">
        <v>10</v>
      </c>
      <c r="G33" s="59" t="str">
        <f t="shared" si="3"/>
        <v>H</v>
      </c>
      <c r="H33" s="59" t="str">
        <f t="shared" si="3"/>
        <v>H</v>
      </c>
      <c r="I33" s="7" t="s">
        <v>1637</v>
      </c>
      <c r="J33" s="15" t="s">
        <v>511</v>
      </c>
      <c r="K33" s="15" t="s">
        <v>512</v>
      </c>
      <c r="L33" s="15" t="s">
        <v>513</v>
      </c>
      <c r="M33" s="17">
        <v>32400</v>
      </c>
      <c r="N33" s="17"/>
      <c r="O33" s="82">
        <v>0</v>
      </c>
      <c r="P33" s="82">
        <f t="shared" si="2"/>
        <v>0</v>
      </c>
      <c r="Q33" s="82"/>
      <c r="R33" s="24"/>
    </row>
    <row r="34" spans="1:18" ht="54.95" customHeight="1" x14ac:dyDescent="0.2">
      <c r="A34" s="9">
        <v>30</v>
      </c>
      <c r="B34" s="22">
        <v>31</v>
      </c>
      <c r="C34" s="15" t="s">
        <v>377</v>
      </c>
      <c r="D34" s="15" t="s">
        <v>9</v>
      </c>
      <c r="E34" s="23" t="s">
        <v>10</v>
      </c>
      <c r="F34" s="23" t="s">
        <v>10</v>
      </c>
      <c r="G34" s="59" t="str">
        <f t="shared" si="3"/>
        <v>H</v>
      </c>
      <c r="H34" s="59" t="str">
        <f t="shared" si="3"/>
        <v>H</v>
      </c>
      <c r="I34" s="7" t="s">
        <v>1637</v>
      </c>
      <c r="J34" s="15" t="s">
        <v>514</v>
      </c>
      <c r="K34" s="15" t="s">
        <v>515</v>
      </c>
      <c r="L34" s="15" t="s">
        <v>516</v>
      </c>
      <c r="M34" s="17">
        <v>48000</v>
      </c>
      <c r="N34" s="17"/>
      <c r="O34" s="82">
        <f t="shared" ref="O34:O39" si="4">M34</f>
        <v>48000</v>
      </c>
      <c r="P34" s="82">
        <f t="shared" si="2"/>
        <v>48000</v>
      </c>
      <c r="Q34" s="82"/>
      <c r="R34" s="24"/>
    </row>
    <row r="35" spans="1:18" ht="54.95" customHeight="1" x14ac:dyDescent="0.2">
      <c r="A35" s="9">
        <v>31</v>
      </c>
      <c r="B35" s="22">
        <v>20</v>
      </c>
      <c r="C35" s="15" t="s">
        <v>498</v>
      </c>
      <c r="D35" s="15" t="s">
        <v>9</v>
      </c>
      <c r="E35" s="23" t="s">
        <v>10</v>
      </c>
      <c r="F35" s="23" t="s">
        <v>10</v>
      </c>
      <c r="G35" s="59" t="str">
        <f t="shared" si="3"/>
        <v>H</v>
      </c>
      <c r="H35" s="59" t="str">
        <f t="shared" si="3"/>
        <v>H</v>
      </c>
      <c r="I35" s="7" t="s">
        <v>1637</v>
      </c>
      <c r="J35" s="15" t="s">
        <v>508</v>
      </c>
      <c r="K35" s="15" t="s">
        <v>509</v>
      </c>
      <c r="L35" s="15" t="s">
        <v>510</v>
      </c>
      <c r="M35" s="17">
        <v>44000</v>
      </c>
      <c r="N35" s="17"/>
      <c r="O35" s="82">
        <f t="shared" si="4"/>
        <v>44000</v>
      </c>
      <c r="P35" s="82">
        <f t="shared" si="2"/>
        <v>44000</v>
      </c>
      <c r="Q35" s="82"/>
      <c r="R35" s="24"/>
    </row>
    <row r="36" spans="1:18" ht="54.95" customHeight="1" x14ac:dyDescent="0.2">
      <c r="A36" s="9">
        <v>32</v>
      </c>
      <c r="B36" s="22">
        <v>31</v>
      </c>
      <c r="C36" s="15" t="s">
        <v>377</v>
      </c>
      <c r="D36" s="15" t="s">
        <v>9</v>
      </c>
      <c r="E36" s="23" t="s">
        <v>10</v>
      </c>
      <c r="F36" s="23" t="s">
        <v>10</v>
      </c>
      <c r="G36" s="59" t="str">
        <f t="shared" si="3"/>
        <v>H</v>
      </c>
      <c r="H36" s="59" t="str">
        <f t="shared" si="3"/>
        <v>H</v>
      </c>
      <c r="I36" s="7" t="s">
        <v>1637</v>
      </c>
      <c r="J36" s="15" t="s">
        <v>519</v>
      </c>
      <c r="K36" s="15" t="s">
        <v>520</v>
      </c>
      <c r="L36" s="15" t="s">
        <v>521</v>
      </c>
      <c r="M36" s="17">
        <v>15000</v>
      </c>
      <c r="N36" s="17"/>
      <c r="O36" s="82">
        <f t="shared" si="4"/>
        <v>15000</v>
      </c>
      <c r="P36" s="82">
        <f t="shared" si="2"/>
        <v>15000</v>
      </c>
      <c r="Q36" s="82"/>
      <c r="R36" s="24"/>
    </row>
    <row r="37" spans="1:18" ht="54.95" customHeight="1" x14ac:dyDescent="0.2">
      <c r="A37" s="9">
        <v>33</v>
      </c>
      <c r="B37" s="22">
        <v>20</v>
      </c>
      <c r="C37" s="15" t="s">
        <v>498</v>
      </c>
      <c r="D37" s="15" t="s">
        <v>9</v>
      </c>
      <c r="E37" s="23" t="s">
        <v>10</v>
      </c>
      <c r="F37" s="23" t="s">
        <v>10</v>
      </c>
      <c r="G37" s="59" t="str">
        <f t="shared" si="3"/>
        <v>H</v>
      </c>
      <c r="H37" s="59" t="str">
        <f t="shared" si="3"/>
        <v>H</v>
      </c>
      <c r="I37" s="7" t="s">
        <v>1637</v>
      </c>
      <c r="J37" s="15" t="s">
        <v>522</v>
      </c>
      <c r="K37" s="15" t="s">
        <v>523</v>
      </c>
      <c r="L37" s="15" t="s">
        <v>524</v>
      </c>
      <c r="M37" s="17">
        <v>2560</v>
      </c>
      <c r="N37" s="17"/>
      <c r="O37" s="82">
        <f t="shared" si="4"/>
        <v>2560</v>
      </c>
      <c r="P37" s="82">
        <f t="shared" si="2"/>
        <v>2560</v>
      </c>
      <c r="Q37" s="82"/>
      <c r="R37" s="24"/>
    </row>
    <row r="38" spans="1:18" ht="54.95" customHeight="1" x14ac:dyDescent="0.2">
      <c r="A38" s="9">
        <v>34</v>
      </c>
      <c r="B38" s="22">
        <v>20</v>
      </c>
      <c r="C38" s="15" t="s">
        <v>498</v>
      </c>
      <c r="D38" s="15" t="s">
        <v>9</v>
      </c>
      <c r="E38" s="23" t="s">
        <v>10</v>
      </c>
      <c r="F38" s="23" t="s">
        <v>10</v>
      </c>
      <c r="G38" s="59" t="str">
        <f t="shared" ref="G38:H53" si="5">F38</f>
        <v>H</v>
      </c>
      <c r="H38" s="59" t="str">
        <f t="shared" si="5"/>
        <v>H</v>
      </c>
      <c r="I38" s="7" t="s">
        <v>1637</v>
      </c>
      <c r="J38" s="15" t="s">
        <v>528</v>
      </c>
      <c r="K38" s="15" t="s">
        <v>529</v>
      </c>
      <c r="L38" s="15" t="s">
        <v>530</v>
      </c>
      <c r="M38" s="17">
        <v>40000</v>
      </c>
      <c r="N38" s="17"/>
      <c r="O38" s="82">
        <f t="shared" si="4"/>
        <v>40000</v>
      </c>
      <c r="P38" s="82">
        <f t="shared" si="2"/>
        <v>40000</v>
      </c>
      <c r="Q38" s="82"/>
      <c r="R38" s="24"/>
    </row>
    <row r="39" spans="1:18" ht="54.95" customHeight="1" x14ac:dyDescent="0.2">
      <c r="A39" s="9">
        <v>35</v>
      </c>
      <c r="B39" s="22">
        <v>20</v>
      </c>
      <c r="C39" s="15" t="s">
        <v>498</v>
      </c>
      <c r="D39" s="25" t="s">
        <v>9</v>
      </c>
      <c r="E39" s="26" t="s">
        <v>10</v>
      </c>
      <c r="F39" s="26" t="s">
        <v>10</v>
      </c>
      <c r="G39" s="59" t="str">
        <f t="shared" si="5"/>
        <v>H</v>
      </c>
      <c r="H39" s="59" t="str">
        <f t="shared" si="5"/>
        <v>H</v>
      </c>
      <c r="I39" s="7" t="s">
        <v>1637</v>
      </c>
      <c r="J39" s="27" t="s">
        <v>531</v>
      </c>
      <c r="K39" s="27" t="s">
        <v>532</v>
      </c>
      <c r="L39" s="27" t="s">
        <v>533</v>
      </c>
      <c r="M39" s="17">
        <v>10000</v>
      </c>
      <c r="N39" s="17"/>
      <c r="O39" s="82">
        <f t="shared" si="4"/>
        <v>10000</v>
      </c>
      <c r="P39" s="82">
        <f t="shared" si="2"/>
        <v>10000</v>
      </c>
      <c r="Q39" s="82"/>
      <c r="R39" s="24"/>
    </row>
    <row r="40" spans="1:18" ht="54.95" customHeight="1" x14ac:dyDescent="0.2">
      <c r="A40" s="9">
        <v>38</v>
      </c>
      <c r="B40" s="22">
        <v>34</v>
      </c>
      <c r="C40" s="15" t="s">
        <v>617</v>
      </c>
      <c r="D40" s="15" t="s">
        <v>9</v>
      </c>
      <c r="E40" s="23" t="s">
        <v>10</v>
      </c>
      <c r="F40" s="23" t="s">
        <v>10</v>
      </c>
      <c r="G40" s="59" t="str">
        <f t="shared" si="5"/>
        <v>H</v>
      </c>
      <c r="H40" s="59" t="str">
        <f t="shared" si="5"/>
        <v>H</v>
      </c>
      <c r="I40" s="7" t="s">
        <v>1764</v>
      </c>
      <c r="J40" s="15" t="s">
        <v>626</v>
      </c>
      <c r="K40" s="15" t="s">
        <v>627</v>
      </c>
      <c r="L40" s="27" t="s">
        <v>628</v>
      </c>
      <c r="M40" s="17">
        <v>5000</v>
      </c>
      <c r="N40" s="17"/>
      <c r="O40" s="82">
        <v>0</v>
      </c>
      <c r="P40" s="82">
        <f t="shared" si="2"/>
        <v>0</v>
      </c>
      <c r="Q40" s="82"/>
      <c r="R40" s="6" t="s">
        <v>1889</v>
      </c>
    </row>
    <row r="41" spans="1:18" ht="54.95" customHeight="1" x14ac:dyDescent="0.2">
      <c r="A41" s="9">
        <v>39</v>
      </c>
      <c r="B41" s="2" t="s">
        <v>1834</v>
      </c>
      <c r="C41" s="3" t="s">
        <v>1849</v>
      </c>
      <c r="D41" s="3" t="s">
        <v>9</v>
      </c>
      <c r="E41" s="2"/>
      <c r="F41" s="2" t="s">
        <v>10</v>
      </c>
      <c r="G41" s="59" t="str">
        <f t="shared" si="5"/>
        <v>H</v>
      </c>
      <c r="H41" s="59" t="str">
        <f t="shared" si="5"/>
        <v>H</v>
      </c>
      <c r="I41" s="7" t="s">
        <v>1850</v>
      </c>
      <c r="J41" s="29" t="s">
        <v>1851</v>
      </c>
      <c r="K41" s="29" t="s">
        <v>1852</v>
      </c>
      <c r="L41" s="3" t="s">
        <v>1853</v>
      </c>
      <c r="M41" s="4">
        <v>300000</v>
      </c>
      <c r="O41" s="82">
        <f>753000-492860</f>
        <v>260140</v>
      </c>
      <c r="P41" s="82">
        <f t="shared" si="2"/>
        <v>260140</v>
      </c>
      <c r="Q41" s="82">
        <f>M41</f>
        <v>300000</v>
      </c>
    </row>
    <row r="42" spans="1:18" ht="54.95" customHeight="1" x14ac:dyDescent="0.2">
      <c r="A42" s="9">
        <v>40</v>
      </c>
      <c r="B42" s="2" t="s">
        <v>1834</v>
      </c>
      <c r="C42" s="3" t="s">
        <v>1849</v>
      </c>
      <c r="D42" s="3" t="s">
        <v>9</v>
      </c>
      <c r="E42" s="2"/>
      <c r="F42" s="2" t="s">
        <v>10</v>
      </c>
      <c r="G42" s="59" t="str">
        <f t="shared" si="5"/>
        <v>H</v>
      </c>
      <c r="H42" s="59" t="str">
        <f t="shared" si="5"/>
        <v>H</v>
      </c>
      <c r="I42" s="7" t="s">
        <v>1850</v>
      </c>
      <c r="J42" s="29" t="s">
        <v>1854</v>
      </c>
      <c r="K42" s="29" t="s">
        <v>1855</v>
      </c>
      <c r="L42" s="3" t="s">
        <v>1857</v>
      </c>
      <c r="M42" s="4">
        <v>75000</v>
      </c>
      <c r="O42" s="82">
        <v>0</v>
      </c>
      <c r="P42" s="82">
        <f t="shared" si="2"/>
        <v>0</v>
      </c>
      <c r="Q42" s="82">
        <f t="shared" ref="Q42:Q43" si="6">M42</f>
        <v>75000</v>
      </c>
    </row>
    <row r="43" spans="1:18" ht="54.95" customHeight="1" x14ac:dyDescent="0.2">
      <c r="A43" s="9">
        <v>41</v>
      </c>
      <c r="B43" s="2" t="s">
        <v>1834</v>
      </c>
      <c r="C43" s="3" t="s">
        <v>1849</v>
      </c>
      <c r="D43" s="3" t="s">
        <v>9</v>
      </c>
      <c r="E43" s="2"/>
      <c r="F43" s="2" t="s">
        <v>10</v>
      </c>
      <c r="G43" s="59" t="str">
        <f t="shared" si="5"/>
        <v>H</v>
      </c>
      <c r="H43" s="59" t="str">
        <f t="shared" si="5"/>
        <v>H</v>
      </c>
      <c r="I43" s="7" t="s">
        <v>1850</v>
      </c>
      <c r="J43" s="29" t="s">
        <v>1856</v>
      </c>
      <c r="K43" s="29" t="s">
        <v>1858</v>
      </c>
      <c r="L43" s="3" t="s">
        <v>1859</v>
      </c>
      <c r="M43" s="4">
        <v>20000</v>
      </c>
      <c r="O43" s="82">
        <v>0</v>
      </c>
      <c r="P43" s="82">
        <f t="shared" si="2"/>
        <v>0</v>
      </c>
      <c r="Q43" s="82">
        <f t="shared" si="6"/>
        <v>20000</v>
      </c>
    </row>
    <row r="44" spans="1:18" ht="54.95" customHeight="1" x14ac:dyDescent="0.2">
      <c r="A44" s="9">
        <v>42</v>
      </c>
      <c r="B44" s="39">
        <v>36</v>
      </c>
      <c r="C44" s="87" t="s">
        <v>72</v>
      </c>
      <c r="D44" s="3" t="s">
        <v>9</v>
      </c>
      <c r="E44" s="39" t="s">
        <v>10</v>
      </c>
      <c r="F44" s="39" t="s">
        <v>2</v>
      </c>
      <c r="G44" s="59" t="str">
        <f t="shared" si="5"/>
        <v>M</v>
      </c>
      <c r="H44" s="59" t="str">
        <f t="shared" si="5"/>
        <v>M</v>
      </c>
      <c r="I44" s="7" t="s">
        <v>1623</v>
      </c>
      <c r="J44" s="3" t="s">
        <v>73</v>
      </c>
      <c r="K44" s="15" t="s">
        <v>74</v>
      </c>
      <c r="L44" s="3" t="s">
        <v>75</v>
      </c>
      <c r="M44" s="4">
        <v>5000</v>
      </c>
      <c r="O44" s="82">
        <f t="shared" ref="O44:O61" si="7">M44</f>
        <v>5000</v>
      </c>
      <c r="P44" s="82">
        <f t="shared" si="2"/>
        <v>5000</v>
      </c>
      <c r="Q44" s="82"/>
      <c r="R44" s="89"/>
    </row>
    <row r="45" spans="1:18" ht="54.95" customHeight="1" x14ac:dyDescent="0.2">
      <c r="A45" s="9">
        <v>43</v>
      </c>
      <c r="B45" s="79">
        <v>35</v>
      </c>
      <c r="C45" s="15" t="s">
        <v>222</v>
      </c>
      <c r="D45" s="25" t="s">
        <v>9</v>
      </c>
      <c r="E45" s="56" t="s">
        <v>10</v>
      </c>
      <c r="F45" s="56" t="s">
        <v>2</v>
      </c>
      <c r="G45" s="59" t="str">
        <f t="shared" si="5"/>
        <v>M</v>
      </c>
      <c r="H45" s="59" t="str">
        <f t="shared" si="5"/>
        <v>M</v>
      </c>
      <c r="I45" s="7" t="s">
        <v>1781</v>
      </c>
      <c r="J45" s="60" t="s">
        <v>223</v>
      </c>
      <c r="K45" s="60" t="s">
        <v>224</v>
      </c>
      <c r="L45" s="60" t="s">
        <v>225</v>
      </c>
      <c r="M45" s="17">
        <v>6000</v>
      </c>
      <c r="N45" s="17"/>
      <c r="O45" s="82">
        <f t="shared" si="7"/>
        <v>6000</v>
      </c>
      <c r="P45" s="82">
        <f t="shared" si="2"/>
        <v>6000</v>
      </c>
      <c r="Q45" s="82"/>
    </row>
    <row r="46" spans="1:18" ht="54.95" customHeight="1" x14ac:dyDescent="0.2">
      <c r="A46" s="9">
        <v>44</v>
      </c>
      <c r="B46" s="22">
        <v>31</v>
      </c>
      <c r="C46" s="15" t="s">
        <v>373</v>
      </c>
      <c r="D46" s="15" t="s">
        <v>9</v>
      </c>
      <c r="E46" s="23" t="s">
        <v>10</v>
      </c>
      <c r="F46" s="23" t="s">
        <v>2</v>
      </c>
      <c r="G46" s="59" t="str">
        <f t="shared" si="5"/>
        <v>M</v>
      </c>
      <c r="H46" s="59" t="str">
        <f t="shared" si="5"/>
        <v>M</v>
      </c>
      <c r="I46" s="7" t="s">
        <v>1659</v>
      </c>
      <c r="J46" s="15" t="s">
        <v>390</v>
      </c>
      <c r="K46" s="15" t="s">
        <v>391</v>
      </c>
      <c r="L46" s="15" t="s">
        <v>392</v>
      </c>
      <c r="M46" s="17">
        <v>3000</v>
      </c>
      <c r="N46" s="17"/>
      <c r="O46" s="82">
        <f t="shared" si="7"/>
        <v>3000</v>
      </c>
      <c r="P46" s="82">
        <f t="shared" si="2"/>
        <v>3000</v>
      </c>
      <c r="Q46" s="82"/>
      <c r="R46" s="44"/>
    </row>
    <row r="47" spans="1:18" ht="54.95" customHeight="1" x14ac:dyDescent="0.2">
      <c r="A47" s="9">
        <v>45</v>
      </c>
      <c r="B47" s="71">
        <v>33</v>
      </c>
      <c r="C47" s="27" t="s">
        <v>829</v>
      </c>
      <c r="D47" s="57" t="s">
        <v>9</v>
      </c>
      <c r="E47" s="71" t="s">
        <v>10</v>
      </c>
      <c r="F47" s="71" t="s">
        <v>2</v>
      </c>
      <c r="G47" s="59" t="str">
        <f t="shared" si="5"/>
        <v>M</v>
      </c>
      <c r="H47" s="59" t="str">
        <f t="shared" si="5"/>
        <v>M</v>
      </c>
      <c r="I47" s="7" t="s">
        <v>1703</v>
      </c>
      <c r="J47" s="15" t="s">
        <v>885</v>
      </c>
      <c r="K47" s="15" t="s">
        <v>886</v>
      </c>
      <c r="L47" s="27" t="s">
        <v>887</v>
      </c>
      <c r="M47" s="52">
        <v>5697</v>
      </c>
      <c r="N47" s="52"/>
      <c r="O47" s="82">
        <f t="shared" si="7"/>
        <v>5697</v>
      </c>
      <c r="P47" s="82">
        <f t="shared" si="2"/>
        <v>5697</v>
      </c>
      <c r="Q47" s="82"/>
      <c r="R47" s="72"/>
    </row>
    <row r="48" spans="1:18" ht="54.95" customHeight="1" x14ac:dyDescent="0.2">
      <c r="A48" s="9">
        <v>46</v>
      </c>
      <c r="B48" s="79">
        <v>35</v>
      </c>
      <c r="C48" s="15" t="s">
        <v>1277</v>
      </c>
      <c r="D48" s="25" t="s">
        <v>9</v>
      </c>
      <c r="E48" s="56" t="s">
        <v>2</v>
      </c>
      <c r="F48" s="56" t="s">
        <v>2</v>
      </c>
      <c r="G48" s="59" t="str">
        <f t="shared" si="5"/>
        <v>M</v>
      </c>
      <c r="H48" s="59" t="str">
        <f t="shared" si="5"/>
        <v>M</v>
      </c>
      <c r="I48" s="7" t="s">
        <v>1771</v>
      </c>
      <c r="J48" s="27" t="s">
        <v>174</v>
      </c>
      <c r="K48" s="27" t="s">
        <v>175</v>
      </c>
      <c r="L48" s="27" t="s">
        <v>176</v>
      </c>
      <c r="M48" s="17">
        <v>2000</v>
      </c>
      <c r="N48" s="17"/>
      <c r="O48" s="82">
        <f t="shared" si="7"/>
        <v>2000</v>
      </c>
      <c r="P48" s="82">
        <f t="shared" si="2"/>
        <v>2000</v>
      </c>
      <c r="Q48" s="82"/>
    </row>
    <row r="49" spans="1:18" ht="54.95" customHeight="1" x14ac:dyDescent="0.2">
      <c r="A49" s="9">
        <v>47</v>
      </c>
      <c r="B49" s="39">
        <v>36</v>
      </c>
      <c r="C49" s="15" t="s">
        <v>8</v>
      </c>
      <c r="D49" s="3" t="s">
        <v>9</v>
      </c>
      <c r="E49" s="23" t="s">
        <v>2</v>
      </c>
      <c r="F49" s="23" t="s">
        <v>2</v>
      </c>
      <c r="G49" s="59" t="str">
        <f t="shared" si="5"/>
        <v>M</v>
      </c>
      <c r="H49" s="59" t="str">
        <f t="shared" si="5"/>
        <v>M</v>
      </c>
      <c r="I49" s="7" t="s">
        <v>1801</v>
      </c>
      <c r="J49" s="15" t="s">
        <v>14</v>
      </c>
      <c r="K49" s="15" t="s">
        <v>15</v>
      </c>
      <c r="L49" s="15" t="s">
        <v>16</v>
      </c>
      <c r="M49" s="17">
        <v>30000</v>
      </c>
      <c r="N49" s="17"/>
      <c r="O49" s="82">
        <f t="shared" si="7"/>
        <v>30000</v>
      </c>
      <c r="P49" s="82">
        <f t="shared" si="2"/>
        <v>30000</v>
      </c>
      <c r="Q49" s="82"/>
      <c r="R49" s="45"/>
    </row>
    <row r="50" spans="1:18" ht="54.95" customHeight="1" x14ac:dyDescent="0.2">
      <c r="A50" s="9">
        <v>48</v>
      </c>
      <c r="B50" s="22">
        <v>31</v>
      </c>
      <c r="C50" s="15" t="s">
        <v>323</v>
      </c>
      <c r="D50" s="15" t="s">
        <v>9</v>
      </c>
      <c r="E50" s="23" t="s">
        <v>2</v>
      </c>
      <c r="F50" s="23" t="s">
        <v>2</v>
      </c>
      <c r="G50" s="59" t="str">
        <f t="shared" si="5"/>
        <v>M</v>
      </c>
      <c r="H50" s="59" t="str">
        <f t="shared" si="5"/>
        <v>M</v>
      </c>
      <c r="I50" s="7" t="s">
        <v>1648</v>
      </c>
      <c r="J50" s="15" t="s">
        <v>403</v>
      </c>
      <c r="K50" s="15" t="s">
        <v>404</v>
      </c>
      <c r="L50" s="15" t="s">
        <v>405</v>
      </c>
      <c r="M50" s="17">
        <v>7200</v>
      </c>
      <c r="N50" s="17"/>
      <c r="O50" s="82">
        <f t="shared" si="7"/>
        <v>7200</v>
      </c>
      <c r="P50" s="82">
        <f t="shared" si="2"/>
        <v>7200</v>
      </c>
      <c r="Q50" s="82"/>
      <c r="R50" s="44"/>
    </row>
    <row r="51" spans="1:18" ht="54.95" customHeight="1" x14ac:dyDescent="0.2">
      <c r="A51" s="9">
        <v>49</v>
      </c>
      <c r="B51" s="22">
        <v>31</v>
      </c>
      <c r="C51" s="15" t="s">
        <v>334</v>
      </c>
      <c r="D51" s="15" t="s">
        <v>9</v>
      </c>
      <c r="E51" s="23" t="s">
        <v>2</v>
      </c>
      <c r="F51" s="23" t="s">
        <v>2</v>
      </c>
      <c r="G51" s="59" t="str">
        <f t="shared" si="5"/>
        <v>M</v>
      </c>
      <c r="H51" s="59" t="str">
        <f t="shared" si="5"/>
        <v>M</v>
      </c>
      <c r="I51" s="7" t="s">
        <v>1655</v>
      </c>
      <c r="J51" s="15" t="s">
        <v>425</v>
      </c>
      <c r="K51" s="15" t="s">
        <v>426</v>
      </c>
      <c r="L51" s="15" t="s">
        <v>427</v>
      </c>
      <c r="M51" s="17">
        <v>750</v>
      </c>
      <c r="N51" s="17"/>
      <c r="O51" s="82">
        <f t="shared" si="7"/>
        <v>750</v>
      </c>
      <c r="P51" s="82">
        <f t="shared" si="2"/>
        <v>750</v>
      </c>
      <c r="Q51" s="82"/>
      <c r="R51" s="44"/>
    </row>
    <row r="52" spans="1:18" ht="54.95" customHeight="1" x14ac:dyDescent="0.2">
      <c r="A52" s="9">
        <v>50</v>
      </c>
      <c r="B52" s="39">
        <v>30</v>
      </c>
      <c r="C52" s="15" t="s">
        <v>274</v>
      </c>
      <c r="D52" s="15" t="s">
        <v>9</v>
      </c>
      <c r="E52" s="23" t="s">
        <v>2</v>
      </c>
      <c r="F52" s="23" t="s">
        <v>2</v>
      </c>
      <c r="G52" s="59" t="str">
        <f t="shared" si="5"/>
        <v>M</v>
      </c>
      <c r="H52" s="59" t="str">
        <f t="shared" si="5"/>
        <v>M</v>
      </c>
      <c r="I52" s="7" t="s">
        <v>1640</v>
      </c>
      <c r="J52" s="15" t="s">
        <v>278</v>
      </c>
      <c r="K52" s="15" t="s">
        <v>279</v>
      </c>
      <c r="L52" s="15" t="s">
        <v>280</v>
      </c>
      <c r="M52" s="4">
        <v>25000</v>
      </c>
      <c r="O52" s="82">
        <f t="shared" si="7"/>
        <v>25000</v>
      </c>
      <c r="P52" s="82">
        <f t="shared" si="2"/>
        <v>25000</v>
      </c>
      <c r="Q52" s="82"/>
      <c r="R52" s="30" t="s">
        <v>535</v>
      </c>
    </row>
    <row r="53" spans="1:18" ht="54.95" customHeight="1" x14ac:dyDescent="0.2">
      <c r="A53" s="9">
        <v>51</v>
      </c>
      <c r="B53" s="26">
        <v>31</v>
      </c>
      <c r="C53" s="15" t="s">
        <v>369</v>
      </c>
      <c r="D53" s="15" t="s">
        <v>9</v>
      </c>
      <c r="E53" s="23" t="s">
        <v>2</v>
      </c>
      <c r="F53" s="23" t="s">
        <v>2</v>
      </c>
      <c r="G53" s="59" t="str">
        <f t="shared" si="5"/>
        <v>M</v>
      </c>
      <c r="H53" s="59" t="str">
        <f t="shared" si="5"/>
        <v>M</v>
      </c>
      <c r="I53" s="7" t="s">
        <v>1658</v>
      </c>
      <c r="J53" s="15" t="s">
        <v>428</v>
      </c>
      <c r="K53" s="15" t="s">
        <v>429</v>
      </c>
      <c r="L53" s="27" t="s">
        <v>430</v>
      </c>
      <c r="M53" s="17">
        <v>30000</v>
      </c>
      <c r="N53" s="17"/>
      <c r="O53" s="82">
        <f t="shared" si="7"/>
        <v>30000</v>
      </c>
      <c r="P53" s="82">
        <f t="shared" si="2"/>
        <v>30000</v>
      </c>
      <c r="Q53" s="82"/>
      <c r="R53" s="44"/>
    </row>
    <row r="54" spans="1:18" ht="54.95" customHeight="1" x14ac:dyDescent="0.2">
      <c r="A54" s="9">
        <v>52</v>
      </c>
      <c r="B54" s="22">
        <v>31</v>
      </c>
      <c r="C54" s="15" t="s">
        <v>373</v>
      </c>
      <c r="D54" s="15" t="s">
        <v>9</v>
      </c>
      <c r="E54" s="23" t="s">
        <v>2</v>
      </c>
      <c r="F54" s="23" t="s">
        <v>2</v>
      </c>
      <c r="G54" s="59" t="str">
        <f t="shared" ref="G54:H69" si="8">F54</f>
        <v>M</v>
      </c>
      <c r="H54" s="59" t="str">
        <f t="shared" si="8"/>
        <v>M</v>
      </c>
      <c r="I54" s="7" t="s">
        <v>1659</v>
      </c>
      <c r="J54" s="15" t="s">
        <v>436</v>
      </c>
      <c r="K54" s="15" t="s">
        <v>437</v>
      </c>
      <c r="L54" s="15" t="s">
        <v>438</v>
      </c>
      <c r="M54" s="17">
        <v>700</v>
      </c>
      <c r="N54" s="17"/>
      <c r="O54" s="82">
        <f t="shared" si="7"/>
        <v>700</v>
      </c>
      <c r="P54" s="82">
        <f t="shared" si="2"/>
        <v>700</v>
      </c>
      <c r="Q54" s="82"/>
      <c r="R54" s="44"/>
    </row>
    <row r="55" spans="1:18" ht="54.95" customHeight="1" x14ac:dyDescent="0.2">
      <c r="A55" s="9">
        <v>53</v>
      </c>
      <c r="B55" s="22">
        <v>34</v>
      </c>
      <c r="C55" s="15" t="s">
        <v>566</v>
      </c>
      <c r="D55" s="15" t="s">
        <v>9</v>
      </c>
      <c r="E55" s="23" t="s">
        <v>2</v>
      </c>
      <c r="F55" s="23" t="s">
        <v>2</v>
      </c>
      <c r="G55" s="59" t="str">
        <f t="shared" si="8"/>
        <v>M</v>
      </c>
      <c r="H55" s="59" t="str">
        <f t="shared" si="8"/>
        <v>M</v>
      </c>
      <c r="I55" s="7" t="s">
        <v>1750</v>
      </c>
      <c r="J55" s="15" t="s">
        <v>1252</v>
      </c>
      <c r="K55" s="15" t="s">
        <v>595</v>
      </c>
      <c r="L55" s="15" t="s">
        <v>596</v>
      </c>
      <c r="M55" s="17">
        <v>105000</v>
      </c>
      <c r="N55" s="17"/>
      <c r="O55" s="82">
        <f t="shared" si="7"/>
        <v>105000</v>
      </c>
      <c r="P55" s="82">
        <f t="shared" si="2"/>
        <v>105000</v>
      </c>
      <c r="Q55" s="82"/>
    </row>
    <row r="56" spans="1:18" ht="54.95" customHeight="1" x14ac:dyDescent="0.2">
      <c r="A56" s="9">
        <v>54</v>
      </c>
      <c r="B56" s="2">
        <v>32</v>
      </c>
      <c r="C56" s="15" t="s">
        <v>1018</v>
      </c>
      <c r="D56" s="15" t="s">
        <v>9</v>
      </c>
      <c r="E56" s="59" t="s">
        <v>2</v>
      </c>
      <c r="F56" s="59" t="s">
        <v>2</v>
      </c>
      <c r="G56" s="59" t="str">
        <f t="shared" si="8"/>
        <v>M</v>
      </c>
      <c r="H56" s="59" t="str">
        <f t="shared" si="8"/>
        <v>M</v>
      </c>
      <c r="I56" s="7" t="s">
        <v>1674</v>
      </c>
      <c r="J56" s="15" t="s">
        <v>1043</v>
      </c>
      <c r="K56" s="15" t="s">
        <v>1044</v>
      </c>
      <c r="L56" s="21" t="s">
        <v>1045</v>
      </c>
      <c r="M56" s="17">
        <v>24000</v>
      </c>
      <c r="N56" s="17"/>
      <c r="O56" s="82">
        <f t="shared" si="7"/>
        <v>24000</v>
      </c>
      <c r="P56" s="82">
        <f t="shared" si="2"/>
        <v>24000</v>
      </c>
      <c r="Q56" s="82"/>
      <c r="R56" s="40"/>
    </row>
    <row r="57" spans="1:18" ht="54.95" customHeight="1" x14ac:dyDescent="0.2">
      <c r="A57" s="9">
        <v>55</v>
      </c>
      <c r="B57" s="2">
        <v>32</v>
      </c>
      <c r="C57" s="15" t="s">
        <v>1018</v>
      </c>
      <c r="D57" s="25" t="s">
        <v>9</v>
      </c>
      <c r="E57" s="56" t="s">
        <v>2</v>
      </c>
      <c r="F57" s="56" t="s">
        <v>2</v>
      </c>
      <c r="G57" s="59" t="str">
        <f t="shared" si="8"/>
        <v>M</v>
      </c>
      <c r="H57" s="59" t="str">
        <f t="shared" si="8"/>
        <v>M</v>
      </c>
      <c r="I57" s="7" t="s">
        <v>1675</v>
      </c>
      <c r="J57" s="27" t="s">
        <v>1046</v>
      </c>
      <c r="K57" s="27" t="s">
        <v>1047</v>
      </c>
      <c r="L57" s="57" t="s">
        <v>1048</v>
      </c>
      <c r="M57" s="17">
        <v>2500</v>
      </c>
      <c r="N57" s="17"/>
      <c r="O57" s="82">
        <f t="shared" si="7"/>
        <v>2500</v>
      </c>
      <c r="P57" s="82">
        <f t="shared" si="2"/>
        <v>2500</v>
      </c>
      <c r="Q57" s="82"/>
      <c r="R57" s="40"/>
    </row>
    <row r="58" spans="1:18" ht="54.95" customHeight="1" x14ac:dyDescent="0.2">
      <c r="A58" s="9">
        <v>56</v>
      </c>
      <c r="B58" s="2">
        <v>32</v>
      </c>
      <c r="C58" s="15" t="s">
        <v>1026</v>
      </c>
      <c r="D58" s="15" t="s">
        <v>9</v>
      </c>
      <c r="E58" s="59" t="s">
        <v>2</v>
      </c>
      <c r="F58" s="59" t="s">
        <v>2</v>
      </c>
      <c r="G58" s="59" t="str">
        <f t="shared" si="8"/>
        <v>M</v>
      </c>
      <c r="H58" s="59" t="str">
        <f t="shared" si="8"/>
        <v>M</v>
      </c>
      <c r="I58" s="7" t="s">
        <v>1677</v>
      </c>
      <c r="J58" s="15" t="s">
        <v>1049</v>
      </c>
      <c r="K58" s="15" t="s">
        <v>1050</v>
      </c>
      <c r="L58" s="21" t="s">
        <v>1051</v>
      </c>
      <c r="M58" s="17">
        <v>5000</v>
      </c>
      <c r="N58" s="17"/>
      <c r="O58" s="82">
        <f t="shared" si="7"/>
        <v>5000</v>
      </c>
      <c r="P58" s="82">
        <f t="shared" si="2"/>
        <v>5000</v>
      </c>
      <c r="Q58" s="82"/>
      <c r="R58" s="40"/>
    </row>
    <row r="59" spans="1:18" ht="54.95" customHeight="1" x14ac:dyDescent="0.2">
      <c r="A59" s="9">
        <v>57</v>
      </c>
      <c r="B59" s="2">
        <v>32</v>
      </c>
      <c r="C59" s="15" t="s">
        <v>1026</v>
      </c>
      <c r="D59" s="15" t="s">
        <v>9</v>
      </c>
      <c r="E59" s="59" t="s">
        <v>2</v>
      </c>
      <c r="F59" s="59" t="s">
        <v>2</v>
      </c>
      <c r="G59" s="59" t="str">
        <f t="shared" si="8"/>
        <v>M</v>
      </c>
      <c r="H59" s="59" t="str">
        <f t="shared" si="8"/>
        <v>M</v>
      </c>
      <c r="I59" s="7" t="s">
        <v>1676</v>
      </c>
      <c r="J59" s="15" t="s">
        <v>1052</v>
      </c>
      <c r="K59" s="15" t="s">
        <v>1053</v>
      </c>
      <c r="L59" s="21" t="s">
        <v>1054</v>
      </c>
      <c r="M59" s="17">
        <v>10000</v>
      </c>
      <c r="N59" s="17"/>
      <c r="O59" s="82">
        <f t="shared" si="7"/>
        <v>10000</v>
      </c>
      <c r="P59" s="82">
        <f t="shared" si="2"/>
        <v>10000</v>
      </c>
      <c r="Q59" s="82"/>
      <c r="R59" s="40"/>
    </row>
    <row r="60" spans="1:18" ht="54.95" customHeight="1" x14ac:dyDescent="0.2">
      <c r="A60" s="9">
        <v>58</v>
      </c>
      <c r="B60" s="71">
        <v>33</v>
      </c>
      <c r="C60" s="27" t="s">
        <v>754</v>
      </c>
      <c r="D60" s="57" t="s">
        <v>9</v>
      </c>
      <c r="E60" s="71" t="s">
        <v>2</v>
      </c>
      <c r="F60" s="71" t="s">
        <v>2</v>
      </c>
      <c r="G60" s="59" t="str">
        <f t="shared" si="8"/>
        <v>M</v>
      </c>
      <c r="H60" s="59" t="str">
        <f t="shared" si="8"/>
        <v>M</v>
      </c>
      <c r="I60" s="7" t="s">
        <v>1728</v>
      </c>
      <c r="J60" s="15" t="s">
        <v>872</v>
      </c>
      <c r="K60" s="15" t="s">
        <v>873</v>
      </c>
      <c r="L60" s="15" t="s">
        <v>874</v>
      </c>
      <c r="M60" s="52">
        <v>1200</v>
      </c>
      <c r="N60" s="52"/>
      <c r="O60" s="82">
        <f t="shared" si="7"/>
        <v>1200</v>
      </c>
      <c r="P60" s="82">
        <f t="shared" si="2"/>
        <v>1200</v>
      </c>
      <c r="Q60" s="82"/>
      <c r="R60" s="72"/>
    </row>
    <row r="61" spans="1:18" ht="54.95" customHeight="1" x14ac:dyDescent="0.2">
      <c r="A61" s="9">
        <v>59</v>
      </c>
      <c r="B61" s="77">
        <v>33</v>
      </c>
      <c r="C61" s="15" t="s">
        <v>867</v>
      </c>
      <c r="D61" s="57" t="s">
        <v>9</v>
      </c>
      <c r="E61" s="59" t="s">
        <v>2</v>
      </c>
      <c r="F61" s="77" t="s">
        <v>2</v>
      </c>
      <c r="G61" s="59" t="str">
        <f t="shared" si="8"/>
        <v>M</v>
      </c>
      <c r="H61" s="59" t="str">
        <f t="shared" si="8"/>
        <v>M</v>
      </c>
      <c r="I61" s="7" t="s">
        <v>1725</v>
      </c>
      <c r="J61" s="55" t="s">
        <v>868</v>
      </c>
      <c r="K61" s="15" t="s">
        <v>869</v>
      </c>
      <c r="L61" s="15" t="s">
        <v>870</v>
      </c>
      <c r="M61" s="17">
        <v>1500</v>
      </c>
      <c r="N61" s="17"/>
      <c r="O61" s="82">
        <f t="shared" si="7"/>
        <v>1500</v>
      </c>
      <c r="P61" s="82">
        <f t="shared" si="2"/>
        <v>1500</v>
      </c>
      <c r="Q61" s="82"/>
      <c r="R61" s="48" t="s">
        <v>871</v>
      </c>
    </row>
    <row r="62" spans="1:18" ht="54.95" customHeight="1" x14ac:dyDescent="0.2">
      <c r="A62" s="9">
        <v>60</v>
      </c>
      <c r="B62" s="79">
        <v>35</v>
      </c>
      <c r="C62" s="15" t="s">
        <v>239</v>
      </c>
      <c r="D62" s="15" t="s">
        <v>9</v>
      </c>
      <c r="E62" s="59" t="s">
        <v>2</v>
      </c>
      <c r="F62" s="59" t="s">
        <v>2</v>
      </c>
      <c r="G62" s="59" t="str">
        <f t="shared" si="8"/>
        <v>M</v>
      </c>
      <c r="H62" s="59" t="str">
        <f t="shared" si="8"/>
        <v>M</v>
      </c>
      <c r="I62" s="7" t="s">
        <v>1789</v>
      </c>
      <c r="J62" s="15" t="s">
        <v>243</v>
      </c>
      <c r="K62" s="15" t="s">
        <v>244</v>
      </c>
      <c r="L62" s="15" t="s">
        <v>245</v>
      </c>
      <c r="M62" s="17">
        <v>50000</v>
      </c>
      <c r="N62" s="17"/>
      <c r="O62" s="82">
        <v>0</v>
      </c>
      <c r="P62" s="82">
        <f t="shared" si="2"/>
        <v>0</v>
      </c>
      <c r="Q62" s="82"/>
      <c r="R62" s="6" t="s">
        <v>1890</v>
      </c>
    </row>
    <row r="63" spans="1:18" ht="54.95" customHeight="1" x14ac:dyDescent="0.2">
      <c r="A63" s="9">
        <v>61</v>
      </c>
      <c r="B63" s="2">
        <v>32</v>
      </c>
      <c r="C63" s="15" t="s">
        <v>1030</v>
      </c>
      <c r="D63" s="15" t="s">
        <v>9</v>
      </c>
      <c r="E63" s="59" t="s">
        <v>2</v>
      </c>
      <c r="F63" s="59" t="s">
        <v>2</v>
      </c>
      <c r="G63" s="59" t="str">
        <f t="shared" si="8"/>
        <v>M</v>
      </c>
      <c r="H63" s="59" t="str">
        <f t="shared" si="8"/>
        <v>M</v>
      </c>
      <c r="I63" s="7" t="s">
        <v>1682</v>
      </c>
      <c r="J63" s="15" t="s">
        <v>1055</v>
      </c>
      <c r="K63" s="15" t="s">
        <v>1056</v>
      </c>
      <c r="L63" s="21" t="s">
        <v>1057</v>
      </c>
      <c r="M63" s="17">
        <v>750</v>
      </c>
      <c r="N63" s="17"/>
      <c r="O63" s="82">
        <f t="shared" ref="O63:O78" si="9">M63</f>
        <v>750</v>
      </c>
      <c r="P63" s="82">
        <f t="shared" si="2"/>
        <v>750</v>
      </c>
      <c r="Q63" s="82"/>
      <c r="R63" s="40"/>
    </row>
    <row r="64" spans="1:18" ht="54.95" customHeight="1" x14ac:dyDescent="0.2">
      <c r="A64" s="9">
        <v>62</v>
      </c>
      <c r="B64" s="22">
        <v>36</v>
      </c>
      <c r="C64" s="15" t="s">
        <v>517</v>
      </c>
      <c r="D64" s="15" t="s">
        <v>9</v>
      </c>
      <c r="E64" s="23" t="s">
        <v>2</v>
      </c>
      <c r="F64" s="23" t="s">
        <v>2</v>
      </c>
      <c r="G64" s="59" t="str">
        <f t="shared" si="8"/>
        <v>M</v>
      </c>
      <c r="H64" s="59" t="str">
        <f t="shared" si="8"/>
        <v>M</v>
      </c>
      <c r="I64" s="7" t="s">
        <v>1637</v>
      </c>
      <c r="J64" s="15" t="s">
        <v>518</v>
      </c>
      <c r="K64" s="15" t="s">
        <v>110</v>
      </c>
      <c r="L64" s="15" t="s">
        <v>111</v>
      </c>
      <c r="M64" s="17">
        <v>32000</v>
      </c>
      <c r="N64" s="17"/>
      <c r="O64" s="82">
        <f t="shared" si="9"/>
        <v>32000</v>
      </c>
      <c r="P64" s="82">
        <f t="shared" si="2"/>
        <v>32000</v>
      </c>
      <c r="Q64" s="82"/>
      <c r="R64" s="24"/>
    </row>
    <row r="65" spans="1:18" ht="54.95" customHeight="1" x14ac:dyDescent="0.2">
      <c r="A65" s="9">
        <v>63</v>
      </c>
      <c r="B65" s="13">
        <v>36</v>
      </c>
      <c r="C65" s="14" t="s">
        <v>517</v>
      </c>
      <c r="D65" s="15" t="s">
        <v>9</v>
      </c>
      <c r="E65" s="16" t="s">
        <v>2</v>
      </c>
      <c r="F65" s="16" t="s">
        <v>2</v>
      </c>
      <c r="G65" s="59" t="str">
        <f t="shared" si="8"/>
        <v>M</v>
      </c>
      <c r="H65" s="59" t="str">
        <f t="shared" si="8"/>
        <v>M</v>
      </c>
      <c r="I65" s="7" t="s">
        <v>1637</v>
      </c>
      <c r="J65" s="15" t="s">
        <v>518</v>
      </c>
      <c r="K65" s="14" t="s">
        <v>110</v>
      </c>
      <c r="L65" s="19" t="s">
        <v>111</v>
      </c>
      <c r="M65" s="51">
        <v>32000</v>
      </c>
      <c r="N65" s="51"/>
      <c r="O65" s="82">
        <f t="shared" si="9"/>
        <v>32000</v>
      </c>
      <c r="P65" s="82">
        <f t="shared" si="2"/>
        <v>32000</v>
      </c>
      <c r="Q65" s="82"/>
    </row>
    <row r="66" spans="1:18" ht="54.95" customHeight="1" x14ac:dyDescent="0.2">
      <c r="A66" s="9">
        <v>64</v>
      </c>
      <c r="B66" s="22">
        <v>20</v>
      </c>
      <c r="C66" s="15" t="s">
        <v>498</v>
      </c>
      <c r="D66" s="15" t="s">
        <v>9</v>
      </c>
      <c r="E66" s="23" t="s">
        <v>2</v>
      </c>
      <c r="F66" s="23" t="s">
        <v>2</v>
      </c>
      <c r="G66" s="59" t="str">
        <f t="shared" si="8"/>
        <v>M</v>
      </c>
      <c r="H66" s="59" t="str">
        <f t="shared" si="8"/>
        <v>M</v>
      </c>
      <c r="I66" s="7" t="s">
        <v>1637</v>
      </c>
      <c r="J66" s="15" t="s">
        <v>525</v>
      </c>
      <c r="K66" s="15" t="s">
        <v>526</v>
      </c>
      <c r="L66" s="15" t="s">
        <v>527</v>
      </c>
      <c r="M66" s="17">
        <v>1400</v>
      </c>
      <c r="N66" s="17"/>
      <c r="O66" s="82">
        <f t="shared" si="9"/>
        <v>1400</v>
      </c>
      <c r="P66" s="82">
        <f t="shared" si="2"/>
        <v>1400</v>
      </c>
      <c r="Q66" s="82"/>
      <c r="R66" s="24"/>
    </row>
    <row r="67" spans="1:18" ht="54.95" customHeight="1" x14ac:dyDescent="0.2">
      <c r="A67" s="9">
        <v>65</v>
      </c>
      <c r="B67" s="22">
        <v>34</v>
      </c>
      <c r="C67" s="15" t="s">
        <v>617</v>
      </c>
      <c r="D67" s="15" t="s">
        <v>9</v>
      </c>
      <c r="E67" s="23" t="s">
        <v>2</v>
      </c>
      <c r="F67" s="23" t="s">
        <v>2</v>
      </c>
      <c r="G67" s="59" t="str">
        <f t="shared" si="8"/>
        <v>M</v>
      </c>
      <c r="H67" s="59" t="str">
        <f t="shared" si="8"/>
        <v>M</v>
      </c>
      <c r="I67" s="7" t="s">
        <v>1764</v>
      </c>
      <c r="J67" s="15" t="s">
        <v>636</v>
      </c>
      <c r="K67" s="15" t="s">
        <v>637</v>
      </c>
      <c r="L67" s="27" t="s">
        <v>638</v>
      </c>
      <c r="M67" s="17">
        <v>3000</v>
      </c>
      <c r="N67" s="17"/>
      <c r="O67" s="82">
        <f t="shared" si="9"/>
        <v>3000</v>
      </c>
      <c r="P67" s="82">
        <f t="shared" si="2"/>
        <v>3000</v>
      </c>
      <c r="Q67" s="82"/>
    </row>
    <row r="68" spans="1:18" ht="54.95" customHeight="1" x14ac:dyDescent="0.2">
      <c r="A68" s="9">
        <v>66</v>
      </c>
      <c r="B68" s="39">
        <v>36</v>
      </c>
      <c r="C68" s="87" t="s">
        <v>108</v>
      </c>
      <c r="D68" s="3" t="s">
        <v>9</v>
      </c>
      <c r="E68" s="39" t="s">
        <v>10</v>
      </c>
      <c r="F68" s="39" t="s">
        <v>3</v>
      </c>
      <c r="G68" s="59" t="str">
        <f t="shared" si="8"/>
        <v>L</v>
      </c>
      <c r="H68" s="59" t="str">
        <f t="shared" si="8"/>
        <v>L</v>
      </c>
      <c r="I68" s="7" t="s">
        <v>1815</v>
      </c>
      <c r="J68" s="3" t="s">
        <v>109</v>
      </c>
      <c r="K68" s="15" t="s">
        <v>110</v>
      </c>
      <c r="L68" s="15" t="s">
        <v>111</v>
      </c>
      <c r="M68" s="17">
        <v>32000</v>
      </c>
      <c r="N68" s="17"/>
      <c r="O68" s="82">
        <f t="shared" si="9"/>
        <v>32000</v>
      </c>
      <c r="P68" s="82">
        <f t="shared" si="2"/>
        <v>32000</v>
      </c>
      <c r="Q68" s="82"/>
      <c r="R68" s="89" t="s">
        <v>112</v>
      </c>
    </row>
    <row r="69" spans="1:18" ht="54.95" customHeight="1" x14ac:dyDescent="0.2">
      <c r="A69" s="9">
        <v>67</v>
      </c>
      <c r="B69" s="13">
        <v>20</v>
      </c>
      <c r="C69" s="14" t="s">
        <v>1217</v>
      </c>
      <c r="D69" s="15" t="s">
        <v>9</v>
      </c>
      <c r="E69" s="16" t="s">
        <v>2</v>
      </c>
      <c r="F69" s="16" t="s">
        <v>3</v>
      </c>
      <c r="G69" s="59" t="str">
        <f t="shared" si="8"/>
        <v>L</v>
      </c>
      <c r="H69" s="59" t="str">
        <f t="shared" si="8"/>
        <v>L</v>
      </c>
      <c r="I69" s="7" t="s">
        <v>1633</v>
      </c>
      <c r="J69" s="15" t="s">
        <v>1218</v>
      </c>
      <c r="K69" s="14" t="s">
        <v>1219</v>
      </c>
      <c r="L69" s="14" t="s">
        <v>1220</v>
      </c>
      <c r="M69" s="17">
        <v>10000</v>
      </c>
      <c r="N69" s="17"/>
      <c r="O69" s="82">
        <f t="shared" si="9"/>
        <v>10000</v>
      </c>
      <c r="P69" s="82">
        <f t="shared" si="2"/>
        <v>10000</v>
      </c>
      <c r="Q69" s="82"/>
      <c r="R69" s="18"/>
    </row>
    <row r="70" spans="1:18" ht="54.95" customHeight="1" x14ac:dyDescent="0.2">
      <c r="A70" s="9">
        <v>68</v>
      </c>
      <c r="B70" s="71">
        <v>33</v>
      </c>
      <c r="C70" s="27" t="s">
        <v>829</v>
      </c>
      <c r="D70" s="57" t="s">
        <v>9</v>
      </c>
      <c r="E70" s="71" t="s">
        <v>2</v>
      </c>
      <c r="F70" s="71" t="s">
        <v>3</v>
      </c>
      <c r="G70" s="59" t="str">
        <f t="shared" ref="G70:H78" si="10">F70</f>
        <v>L</v>
      </c>
      <c r="H70" s="59" t="str">
        <f t="shared" si="10"/>
        <v>L</v>
      </c>
      <c r="I70" s="7" t="s">
        <v>1740</v>
      </c>
      <c r="J70" s="15" t="s">
        <v>888</v>
      </c>
      <c r="K70" s="15" t="s">
        <v>889</v>
      </c>
      <c r="L70" s="27" t="s">
        <v>890</v>
      </c>
      <c r="M70" s="52">
        <v>6250</v>
      </c>
      <c r="N70" s="52"/>
      <c r="O70" s="82">
        <f t="shared" si="9"/>
        <v>6250</v>
      </c>
      <c r="P70" s="82">
        <f t="shared" si="2"/>
        <v>6250</v>
      </c>
      <c r="Q70" s="82"/>
      <c r="R70" s="72"/>
    </row>
    <row r="71" spans="1:18" ht="54.95" customHeight="1" x14ac:dyDescent="0.2">
      <c r="A71" s="9">
        <v>69</v>
      </c>
      <c r="B71" s="70">
        <v>33</v>
      </c>
      <c r="C71" s="43" t="s">
        <v>854</v>
      </c>
      <c r="D71" s="57" t="s">
        <v>9</v>
      </c>
      <c r="E71" s="70" t="s">
        <v>3</v>
      </c>
      <c r="F71" s="70" t="s">
        <v>3</v>
      </c>
      <c r="G71" s="59" t="str">
        <f t="shared" si="10"/>
        <v>L</v>
      </c>
      <c r="H71" s="59" t="str">
        <f t="shared" si="10"/>
        <v>L</v>
      </c>
      <c r="I71" s="7" t="s">
        <v>1683</v>
      </c>
      <c r="J71" s="43" t="s">
        <v>855</v>
      </c>
      <c r="K71" s="43" t="s">
        <v>856</v>
      </c>
      <c r="L71" s="27" t="s">
        <v>857</v>
      </c>
      <c r="M71" s="52">
        <v>9850</v>
      </c>
      <c r="N71" s="52"/>
      <c r="O71" s="82">
        <f t="shared" si="9"/>
        <v>9850</v>
      </c>
      <c r="P71" s="82">
        <f t="shared" si="2"/>
        <v>9850</v>
      </c>
      <c r="Q71" s="82"/>
      <c r="R71" s="54" t="s">
        <v>858</v>
      </c>
    </row>
    <row r="72" spans="1:18" ht="54.95" customHeight="1" x14ac:dyDescent="0.2">
      <c r="A72" s="9">
        <v>70</v>
      </c>
      <c r="B72" s="71">
        <v>33</v>
      </c>
      <c r="C72" s="27" t="s">
        <v>854</v>
      </c>
      <c r="D72" s="57" t="s">
        <v>9</v>
      </c>
      <c r="E72" s="71" t="s">
        <v>3</v>
      </c>
      <c r="F72" s="71" t="s">
        <v>3</v>
      </c>
      <c r="G72" s="59" t="str">
        <f t="shared" si="10"/>
        <v>L</v>
      </c>
      <c r="H72" s="59" t="str">
        <f t="shared" si="10"/>
        <v>L</v>
      </c>
      <c r="I72" s="7" t="s">
        <v>1683</v>
      </c>
      <c r="J72" s="15" t="s">
        <v>855</v>
      </c>
      <c r="K72" s="15" t="s">
        <v>891</v>
      </c>
      <c r="L72" s="27" t="s">
        <v>892</v>
      </c>
      <c r="M72" s="52">
        <v>3600</v>
      </c>
      <c r="N72" s="52"/>
      <c r="O72" s="82">
        <f t="shared" si="9"/>
        <v>3600</v>
      </c>
      <c r="P72" s="82">
        <f t="shared" si="2"/>
        <v>3600</v>
      </c>
      <c r="Q72" s="82"/>
      <c r="R72" s="30" t="s">
        <v>1227</v>
      </c>
    </row>
    <row r="73" spans="1:18" ht="54.95" customHeight="1" x14ac:dyDescent="0.2">
      <c r="A73" s="9">
        <v>71</v>
      </c>
      <c r="B73" s="22">
        <v>31</v>
      </c>
      <c r="C73" s="15" t="s">
        <v>334</v>
      </c>
      <c r="D73" s="15" t="s">
        <v>9</v>
      </c>
      <c r="E73" s="23" t="s">
        <v>3</v>
      </c>
      <c r="F73" s="23" t="s">
        <v>3</v>
      </c>
      <c r="G73" s="59" t="str">
        <f t="shared" si="10"/>
        <v>L</v>
      </c>
      <c r="H73" s="59" t="str">
        <f t="shared" si="10"/>
        <v>L</v>
      </c>
      <c r="I73" s="7" t="s">
        <v>1655</v>
      </c>
      <c r="J73" s="15" t="s">
        <v>477</v>
      </c>
      <c r="K73" s="15" t="s">
        <v>478</v>
      </c>
      <c r="L73" s="3" t="s">
        <v>427</v>
      </c>
      <c r="M73" s="17">
        <v>750</v>
      </c>
      <c r="N73" s="17"/>
      <c r="O73" s="82">
        <f t="shared" si="9"/>
        <v>750</v>
      </c>
      <c r="P73" s="82">
        <f t="shared" si="2"/>
        <v>750</v>
      </c>
      <c r="Q73" s="82"/>
      <c r="R73" s="44"/>
    </row>
    <row r="74" spans="1:18" ht="54.95" customHeight="1" x14ac:dyDescent="0.2">
      <c r="A74" s="9">
        <v>72</v>
      </c>
      <c r="B74" s="39">
        <v>30</v>
      </c>
      <c r="C74" s="15" t="s">
        <v>274</v>
      </c>
      <c r="D74" s="15" t="s">
        <v>9</v>
      </c>
      <c r="E74" s="23" t="s">
        <v>3</v>
      </c>
      <c r="F74" s="23" t="s">
        <v>3</v>
      </c>
      <c r="G74" s="59" t="str">
        <f t="shared" si="10"/>
        <v>L</v>
      </c>
      <c r="H74" s="59" t="str">
        <f t="shared" si="10"/>
        <v>L</v>
      </c>
      <c r="I74" s="7" t="s">
        <v>1640</v>
      </c>
      <c r="J74" s="15" t="s">
        <v>302</v>
      </c>
      <c r="K74" s="3" t="s">
        <v>1603</v>
      </c>
      <c r="L74" s="15" t="s">
        <v>303</v>
      </c>
      <c r="M74" s="4">
        <v>60000</v>
      </c>
      <c r="O74" s="82">
        <f t="shared" si="9"/>
        <v>60000</v>
      </c>
      <c r="P74" s="82">
        <f t="shared" si="2"/>
        <v>60000</v>
      </c>
      <c r="Q74" s="82"/>
      <c r="R74" s="42" t="s">
        <v>304</v>
      </c>
    </row>
    <row r="75" spans="1:18" ht="54.95" customHeight="1" x14ac:dyDescent="0.2">
      <c r="A75" s="9">
        <v>73</v>
      </c>
      <c r="B75" s="22">
        <v>31</v>
      </c>
      <c r="C75" s="15" t="s">
        <v>369</v>
      </c>
      <c r="D75" s="15" t="s">
        <v>9</v>
      </c>
      <c r="E75" s="23" t="s">
        <v>3</v>
      </c>
      <c r="F75" s="23" t="s">
        <v>3</v>
      </c>
      <c r="G75" s="59" t="str">
        <f t="shared" si="10"/>
        <v>L</v>
      </c>
      <c r="H75" s="59" t="str">
        <f t="shared" si="10"/>
        <v>L</v>
      </c>
      <c r="I75" s="7" t="s">
        <v>1658</v>
      </c>
      <c r="J75" s="15" t="s">
        <v>482</v>
      </c>
      <c r="K75" s="15" t="s">
        <v>483</v>
      </c>
      <c r="L75" s="27" t="s">
        <v>484</v>
      </c>
      <c r="M75" s="17">
        <v>5000</v>
      </c>
      <c r="N75" s="17"/>
      <c r="O75" s="82">
        <f t="shared" si="9"/>
        <v>5000</v>
      </c>
      <c r="P75" s="82">
        <f t="shared" ref="P75:P78" si="11">O75</f>
        <v>5000</v>
      </c>
      <c r="Q75" s="82"/>
      <c r="R75" s="44"/>
    </row>
    <row r="76" spans="1:18" ht="54.95" customHeight="1" x14ac:dyDescent="0.2">
      <c r="A76" s="9">
        <v>74</v>
      </c>
      <c r="B76" s="22">
        <v>31</v>
      </c>
      <c r="C76" s="15" t="s">
        <v>373</v>
      </c>
      <c r="D76" s="15" t="s">
        <v>9</v>
      </c>
      <c r="E76" s="23" t="s">
        <v>3</v>
      </c>
      <c r="F76" s="23" t="s">
        <v>3</v>
      </c>
      <c r="G76" s="59" t="str">
        <f t="shared" si="10"/>
        <v>L</v>
      </c>
      <c r="H76" s="59" t="str">
        <f t="shared" si="10"/>
        <v>L</v>
      </c>
      <c r="I76" s="7" t="s">
        <v>1659</v>
      </c>
      <c r="J76" s="15" t="s">
        <v>485</v>
      </c>
      <c r="K76" s="15" t="s">
        <v>486</v>
      </c>
      <c r="L76" s="15" t="s">
        <v>487</v>
      </c>
      <c r="M76" s="17">
        <v>5000</v>
      </c>
      <c r="N76" s="17"/>
      <c r="O76" s="82">
        <f t="shared" si="9"/>
        <v>5000</v>
      </c>
      <c r="P76" s="82">
        <f t="shared" si="11"/>
        <v>5000</v>
      </c>
      <c r="Q76" s="82"/>
      <c r="R76" s="44"/>
    </row>
    <row r="77" spans="1:18" ht="54.95" customHeight="1" x14ac:dyDescent="0.2">
      <c r="A77" s="9">
        <v>75</v>
      </c>
      <c r="B77" s="2">
        <v>32</v>
      </c>
      <c r="C77" s="15" t="s">
        <v>1026</v>
      </c>
      <c r="D77" s="15" t="s">
        <v>9</v>
      </c>
      <c r="E77" s="59" t="s">
        <v>3</v>
      </c>
      <c r="F77" s="59" t="s">
        <v>3</v>
      </c>
      <c r="G77" s="59" t="str">
        <f t="shared" si="10"/>
        <v>L</v>
      </c>
      <c r="H77" s="59" t="str">
        <f t="shared" si="10"/>
        <v>L</v>
      </c>
      <c r="I77" s="7" t="s">
        <v>1677</v>
      </c>
      <c r="J77" s="15" t="s">
        <v>1058</v>
      </c>
      <c r="K77" s="15" t="s">
        <v>1059</v>
      </c>
      <c r="L77" s="21" t="s">
        <v>1060</v>
      </c>
      <c r="M77" s="17">
        <v>800</v>
      </c>
      <c r="N77" s="17"/>
      <c r="O77" s="82">
        <f t="shared" si="9"/>
        <v>800</v>
      </c>
      <c r="P77" s="82">
        <f t="shared" si="11"/>
        <v>800</v>
      </c>
      <c r="Q77" s="82"/>
      <c r="R77" s="40"/>
    </row>
    <row r="78" spans="1:18" ht="54.95" customHeight="1" x14ac:dyDescent="0.2">
      <c r="A78" s="9">
        <v>76</v>
      </c>
      <c r="B78" s="2">
        <v>32</v>
      </c>
      <c r="C78" s="15" t="s">
        <v>1026</v>
      </c>
      <c r="D78" s="15" t="s">
        <v>9</v>
      </c>
      <c r="E78" s="59" t="s">
        <v>3</v>
      </c>
      <c r="F78" s="59" t="s">
        <v>3</v>
      </c>
      <c r="G78" s="59" t="str">
        <f t="shared" si="10"/>
        <v>L</v>
      </c>
      <c r="H78" s="59" t="str">
        <f t="shared" si="10"/>
        <v>L</v>
      </c>
      <c r="I78" s="7" t="s">
        <v>1677</v>
      </c>
      <c r="J78" s="15" t="s">
        <v>1061</v>
      </c>
      <c r="K78" s="15" t="s">
        <v>1062</v>
      </c>
      <c r="L78" s="21" t="s">
        <v>1063</v>
      </c>
      <c r="M78" s="17">
        <v>3500</v>
      </c>
      <c r="N78" s="17"/>
      <c r="O78" s="82">
        <f t="shared" si="9"/>
        <v>3500</v>
      </c>
      <c r="P78" s="82">
        <f t="shared" si="11"/>
        <v>3500</v>
      </c>
      <c r="Q78" s="82"/>
      <c r="R78" s="40"/>
    </row>
  </sheetData>
  <autoFilter ref="A2:R78">
    <sortState ref="A3:R75">
      <sortCondition ref="H3:H75" customList="R,H,M,L"/>
      <sortCondition ref="G3:G75" customList="R,H,M,L"/>
      <sortCondition ref="F3:F75" customList="R,H,M,L"/>
      <sortCondition ref="E3:E75" customList="R,H,M,L"/>
    </sortState>
  </autoFilter>
  <mergeCells count="1">
    <mergeCell ref="A1:C1"/>
  </mergeCells>
  <printOptions horizontalCentered="1"/>
  <pageMargins left="0.25" right="0.25" top="0.5" bottom="0.5" header="0.05" footer="0.05"/>
  <pageSetup scale="59" fitToHeight="0" orientation="landscape" horizontalDpi="300" verticalDpi="300" r:id="rId1"/>
  <headerFooter>
    <oddHeader>&amp;C&amp;"-,Bold"&amp;14Ventura College 2015-16 Program Review -  Computer Initiatives</oddHeader>
    <oddFooter>&amp;C&amp;"-,Regular"&amp;12
Page &amp;P&amp;R&amp;"-,Regular"&amp;12
&amp;D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0"/>
  <sheetViews>
    <sheetView zoomScale="80" zoomScaleNormal="80" workbookViewId="0">
      <pane ySplit="2" topLeftCell="A15" activePane="bottomLeft" state="frozen"/>
      <selection pane="bottomLeft" activeCell="O21" sqref="O21"/>
    </sheetView>
  </sheetViews>
  <sheetFormatPr defaultColWidth="8.83203125" defaultRowHeight="54.95" customHeight="1" x14ac:dyDescent="0.2"/>
  <cols>
    <col min="1" max="1" width="5" style="1" customWidth="1"/>
    <col min="2" max="2" width="7.1640625" style="2" customWidth="1"/>
    <col min="3" max="3" width="16.83203125" style="3" customWidth="1"/>
    <col min="4" max="4" width="17" style="3" customWidth="1"/>
    <col min="5" max="8" width="3.83203125" style="108" customWidth="1"/>
    <col min="9" max="9" width="11.5" style="7" customWidth="1"/>
    <col min="10" max="10" width="12.83203125" style="29" customWidth="1"/>
    <col min="11" max="11" width="15.33203125" style="29" customWidth="1"/>
    <col min="12" max="12" width="47.5" style="3" customWidth="1"/>
    <col min="13" max="14" width="14.83203125" style="4" customWidth="1"/>
    <col min="15" max="16" width="14.83203125" style="82" customWidth="1"/>
    <col min="17" max="17" width="14.83203125" style="5" customWidth="1"/>
    <col min="18" max="18" width="30.83203125" style="6" customWidth="1"/>
    <col min="19" max="16384" width="8.83203125" style="7"/>
  </cols>
  <sheetData>
    <row r="1" spans="1:18" s="8" customFormat="1" ht="15" customHeight="1" x14ac:dyDescent="0.2">
      <c r="A1" s="135" t="s">
        <v>1863</v>
      </c>
      <c r="B1" s="136"/>
      <c r="C1" s="137"/>
      <c r="D1" s="101">
        <f>SUBTOTAL(3,D3:D336)</f>
        <v>48</v>
      </c>
      <c r="E1" s="106"/>
      <c r="F1" s="106"/>
      <c r="G1" s="106"/>
      <c r="H1" s="106"/>
      <c r="I1" s="102"/>
      <c r="J1" s="102"/>
      <c r="K1" s="102"/>
      <c r="L1" s="103"/>
      <c r="M1" s="104">
        <f>SUBTOTAL(109,M3:M336)</f>
        <v>6831408</v>
      </c>
      <c r="N1" s="104">
        <f>SUBTOTAL(109,N3:N336)</f>
        <v>30000</v>
      </c>
      <c r="O1" s="104">
        <f>SUBTOTAL(109,O3:O336)</f>
        <v>3716408</v>
      </c>
      <c r="P1" s="104"/>
      <c r="Q1" s="104">
        <f>SUBTOTAL(109,Q3:Q336)</f>
        <v>0</v>
      </c>
      <c r="R1" s="105"/>
    </row>
    <row r="2" spans="1:18" s="8" customFormat="1" ht="90" customHeight="1" x14ac:dyDescent="0.2">
      <c r="A2" s="96" t="s">
        <v>264</v>
      </c>
      <c r="B2" s="97" t="s">
        <v>265</v>
      </c>
      <c r="C2" s="98" t="s">
        <v>266</v>
      </c>
      <c r="D2" s="98" t="s">
        <v>1267</v>
      </c>
      <c r="E2" s="107" t="s">
        <v>267</v>
      </c>
      <c r="F2" s="107" t="s">
        <v>268</v>
      </c>
      <c r="G2" s="107" t="s">
        <v>269</v>
      </c>
      <c r="H2" s="107" t="s">
        <v>270</v>
      </c>
      <c r="I2" s="98" t="s">
        <v>1264</v>
      </c>
      <c r="J2" s="98" t="s">
        <v>271</v>
      </c>
      <c r="K2" s="98" t="s">
        <v>272</v>
      </c>
      <c r="L2" s="98" t="s">
        <v>1265</v>
      </c>
      <c r="M2" s="99" t="s">
        <v>273</v>
      </c>
      <c r="N2" s="99" t="s">
        <v>1631</v>
      </c>
      <c r="O2" s="99" t="s">
        <v>1919</v>
      </c>
      <c r="P2" s="99" t="s">
        <v>1864</v>
      </c>
      <c r="Q2" s="100" t="s">
        <v>1927</v>
      </c>
      <c r="R2" s="96" t="s">
        <v>1266</v>
      </c>
    </row>
    <row r="3" spans="1:18" ht="54.95" customHeight="1" x14ac:dyDescent="0.2">
      <c r="A3" s="9">
        <v>1</v>
      </c>
      <c r="B3" s="22">
        <v>34</v>
      </c>
      <c r="C3" s="15" t="s">
        <v>607</v>
      </c>
      <c r="D3" s="15" t="s">
        <v>17</v>
      </c>
      <c r="E3" s="23" t="s">
        <v>10</v>
      </c>
      <c r="F3" s="23" t="s">
        <v>10</v>
      </c>
      <c r="G3" s="23" t="s">
        <v>10</v>
      </c>
      <c r="H3" s="59" t="str">
        <f>G3</f>
        <v>H</v>
      </c>
      <c r="I3" s="7" t="s">
        <v>1762</v>
      </c>
      <c r="J3" s="15" t="s">
        <v>611</v>
      </c>
      <c r="K3" s="15" t="s">
        <v>612</v>
      </c>
      <c r="L3" s="15" t="s">
        <v>678</v>
      </c>
      <c r="M3" s="17">
        <v>150000</v>
      </c>
      <c r="N3" s="17">
        <v>0</v>
      </c>
      <c r="O3" s="82">
        <v>150000</v>
      </c>
      <c r="P3" s="82">
        <f t="shared" ref="P3:P50" si="0">O3</f>
        <v>150000</v>
      </c>
      <c r="R3" s="6" t="s">
        <v>1884</v>
      </c>
    </row>
    <row r="4" spans="1:18" ht="54.95" customHeight="1" x14ac:dyDescent="0.2">
      <c r="A4" s="9">
        <v>2</v>
      </c>
      <c r="B4" s="79">
        <v>35</v>
      </c>
      <c r="C4" s="15" t="s">
        <v>213</v>
      </c>
      <c r="D4" s="15" t="s">
        <v>17</v>
      </c>
      <c r="E4" s="59" t="s">
        <v>10</v>
      </c>
      <c r="F4" s="59" t="s">
        <v>10</v>
      </c>
      <c r="G4" s="23" t="s">
        <v>10</v>
      </c>
      <c r="H4" s="59" t="str">
        <f>G4</f>
        <v>H</v>
      </c>
      <c r="I4" s="7" t="s">
        <v>1777</v>
      </c>
      <c r="J4" s="15" t="s">
        <v>1627</v>
      </c>
      <c r="K4" s="27" t="s">
        <v>215</v>
      </c>
      <c r="L4" s="15" t="s">
        <v>216</v>
      </c>
      <c r="M4" s="17">
        <v>150000</v>
      </c>
      <c r="N4" s="17"/>
      <c r="O4" s="82">
        <v>150000</v>
      </c>
      <c r="P4" s="82">
        <f t="shared" si="0"/>
        <v>150000</v>
      </c>
      <c r="Q4" s="7"/>
    </row>
    <row r="5" spans="1:18" ht="54.95" customHeight="1" x14ac:dyDescent="0.2">
      <c r="A5" s="9">
        <v>3</v>
      </c>
      <c r="B5" s="39">
        <v>36</v>
      </c>
      <c r="C5" s="87" t="s">
        <v>108</v>
      </c>
      <c r="D5" s="3" t="s">
        <v>17</v>
      </c>
      <c r="E5" s="39" t="s">
        <v>10</v>
      </c>
      <c r="F5" s="39" t="s">
        <v>10</v>
      </c>
      <c r="G5" s="23" t="s">
        <v>10</v>
      </c>
      <c r="H5" s="59" t="str">
        <f t="shared" ref="H5:H50" si="1">G5</f>
        <v>H</v>
      </c>
      <c r="I5" s="7" t="s">
        <v>1816</v>
      </c>
      <c r="J5" s="3" t="s">
        <v>683</v>
      </c>
      <c r="K5" s="3" t="s">
        <v>113</v>
      </c>
      <c r="L5" s="3" t="s">
        <v>114</v>
      </c>
      <c r="M5" s="17">
        <v>30000</v>
      </c>
      <c r="N5" s="17">
        <v>30000</v>
      </c>
      <c r="O5" s="82">
        <v>0</v>
      </c>
      <c r="P5" s="82">
        <f t="shared" si="0"/>
        <v>0</v>
      </c>
      <c r="R5" s="89" t="s">
        <v>1865</v>
      </c>
    </row>
    <row r="6" spans="1:18" ht="54.95" customHeight="1" x14ac:dyDescent="0.2">
      <c r="A6" s="9">
        <v>4</v>
      </c>
      <c r="B6" s="2">
        <v>32</v>
      </c>
      <c r="C6" s="15" t="s">
        <v>1070</v>
      </c>
      <c r="D6" s="15" t="s">
        <v>17</v>
      </c>
      <c r="E6" s="59" t="s">
        <v>10</v>
      </c>
      <c r="F6" s="59" t="s">
        <v>10</v>
      </c>
      <c r="G6" s="23" t="s">
        <v>10</v>
      </c>
      <c r="H6" s="59" t="str">
        <f t="shared" si="1"/>
        <v>H</v>
      </c>
      <c r="I6" s="7" t="s">
        <v>1664</v>
      </c>
      <c r="J6" s="15" t="s">
        <v>1071</v>
      </c>
      <c r="K6" s="15" t="s">
        <v>1072</v>
      </c>
      <c r="L6" s="21"/>
      <c r="M6" s="17">
        <v>25000</v>
      </c>
      <c r="N6" s="17"/>
      <c r="O6" s="82">
        <v>25000</v>
      </c>
      <c r="P6" s="82">
        <f t="shared" si="0"/>
        <v>25000</v>
      </c>
      <c r="R6" s="40"/>
    </row>
    <row r="7" spans="1:18" ht="54.95" customHeight="1" x14ac:dyDescent="0.2">
      <c r="A7" s="9">
        <v>5</v>
      </c>
      <c r="B7" s="79">
        <v>35</v>
      </c>
      <c r="C7" s="15" t="s">
        <v>226</v>
      </c>
      <c r="D7" s="15" t="s">
        <v>17</v>
      </c>
      <c r="E7" s="59" t="s">
        <v>10</v>
      </c>
      <c r="F7" s="59" t="s">
        <v>10</v>
      </c>
      <c r="G7" s="23" t="s">
        <v>10</v>
      </c>
      <c r="H7" s="59" t="str">
        <f t="shared" si="1"/>
        <v>H</v>
      </c>
      <c r="I7" s="7" t="s">
        <v>1786</v>
      </c>
      <c r="J7" s="15" t="s">
        <v>690</v>
      </c>
      <c r="K7" s="15" t="s">
        <v>691</v>
      </c>
      <c r="L7" s="15" t="s">
        <v>692</v>
      </c>
      <c r="M7" s="17">
        <v>20000</v>
      </c>
      <c r="N7" s="17"/>
      <c r="O7" s="82">
        <v>20000</v>
      </c>
      <c r="P7" s="82">
        <f t="shared" si="0"/>
        <v>20000</v>
      </c>
      <c r="Q7" s="7"/>
    </row>
    <row r="8" spans="1:18" ht="54.95" customHeight="1" x14ac:dyDescent="0.2">
      <c r="A8" s="9">
        <v>6</v>
      </c>
      <c r="B8" s="79">
        <v>35</v>
      </c>
      <c r="C8" s="15" t="s">
        <v>226</v>
      </c>
      <c r="D8" s="15" t="s">
        <v>17</v>
      </c>
      <c r="E8" s="59" t="s">
        <v>10</v>
      </c>
      <c r="F8" s="59" t="s">
        <v>10</v>
      </c>
      <c r="G8" s="23" t="s">
        <v>10</v>
      </c>
      <c r="H8" s="59" t="str">
        <f t="shared" si="1"/>
        <v>H</v>
      </c>
      <c r="I8" s="7" t="s">
        <v>1785</v>
      </c>
      <c r="J8" s="15" t="s">
        <v>227</v>
      </c>
      <c r="K8" s="55" t="s">
        <v>228</v>
      </c>
      <c r="L8" s="15" t="s">
        <v>229</v>
      </c>
      <c r="M8" s="17">
        <v>10000</v>
      </c>
      <c r="N8" s="17"/>
      <c r="O8" s="82">
        <v>10000</v>
      </c>
      <c r="P8" s="82">
        <f t="shared" si="0"/>
        <v>10000</v>
      </c>
      <c r="Q8" s="7"/>
    </row>
    <row r="9" spans="1:18" ht="54.95" customHeight="1" x14ac:dyDescent="0.2">
      <c r="A9" s="9">
        <v>7</v>
      </c>
      <c r="B9" s="13">
        <v>20</v>
      </c>
      <c r="C9" s="14" t="s">
        <v>1196</v>
      </c>
      <c r="D9" s="15" t="s">
        <v>17</v>
      </c>
      <c r="E9" s="16" t="s">
        <v>10</v>
      </c>
      <c r="F9" s="16" t="s">
        <v>10</v>
      </c>
      <c r="G9" s="23" t="s">
        <v>10</v>
      </c>
      <c r="H9" s="59" t="str">
        <f t="shared" si="1"/>
        <v>H</v>
      </c>
      <c r="I9" s="7" t="s">
        <v>1636</v>
      </c>
      <c r="J9" s="15" t="s">
        <v>1203</v>
      </c>
      <c r="K9" s="20" t="s">
        <v>1204</v>
      </c>
      <c r="L9" s="21"/>
      <c r="M9" s="17">
        <v>400000</v>
      </c>
      <c r="N9" s="17"/>
      <c r="O9" s="82">
        <v>400000</v>
      </c>
      <c r="P9" s="82">
        <f t="shared" si="0"/>
        <v>400000</v>
      </c>
      <c r="R9" s="18" t="s">
        <v>1867</v>
      </c>
    </row>
    <row r="10" spans="1:18" ht="54.95" customHeight="1" x14ac:dyDescent="0.2">
      <c r="A10" s="9">
        <v>8</v>
      </c>
      <c r="B10" s="22">
        <v>34</v>
      </c>
      <c r="C10" s="15" t="s">
        <v>566</v>
      </c>
      <c r="D10" s="15" t="s">
        <v>17</v>
      </c>
      <c r="E10" s="23" t="s">
        <v>10</v>
      </c>
      <c r="F10" s="23" t="s">
        <v>10</v>
      </c>
      <c r="G10" s="23" t="s">
        <v>10</v>
      </c>
      <c r="H10" s="59" t="str">
        <f t="shared" si="1"/>
        <v>H</v>
      </c>
      <c r="I10" s="7" t="s">
        <v>1750</v>
      </c>
      <c r="J10" s="15" t="s">
        <v>1234</v>
      </c>
      <c r="K10" s="15" t="s">
        <v>597</v>
      </c>
      <c r="L10" s="15" t="s">
        <v>598</v>
      </c>
      <c r="M10" s="17">
        <v>14000</v>
      </c>
      <c r="N10" s="17"/>
      <c r="O10" s="82">
        <v>14000</v>
      </c>
      <c r="P10" s="82">
        <f t="shared" si="0"/>
        <v>14000</v>
      </c>
      <c r="R10" s="6" t="s">
        <v>1867</v>
      </c>
    </row>
    <row r="11" spans="1:18" ht="54.95" customHeight="1" x14ac:dyDescent="0.2">
      <c r="A11" s="9">
        <v>9</v>
      </c>
      <c r="B11" s="22">
        <v>34</v>
      </c>
      <c r="C11" s="15" t="s">
        <v>566</v>
      </c>
      <c r="D11" s="15" t="s">
        <v>17</v>
      </c>
      <c r="E11" s="23" t="s">
        <v>10</v>
      </c>
      <c r="F11" s="23" t="s">
        <v>10</v>
      </c>
      <c r="G11" s="23" t="s">
        <v>10</v>
      </c>
      <c r="H11" s="59" t="str">
        <f t="shared" si="1"/>
        <v>H</v>
      </c>
      <c r="I11" s="7" t="s">
        <v>1750</v>
      </c>
      <c r="J11" s="15" t="s">
        <v>1236</v>
      </c>
      <c r="K11" s="15" t="s">
        <v>571</v>
      </c>
      <c r="L11" s="15" t="s">
        <v>572</v>
      </c>
      <c r="M11" s="17">
        <v>25000</v>
      </c>
      <c r="N11" s="17"/>
      <c r="O11" s="82">
        <v>25000</v>
      </c>
      <c r="P11" s="82">
        <f t="shared" si="0"/>
        <v>25000</v>
      </c>
    </row>
    <row r="12" spans="1:18" ht="54.95" customHeight="1" x14ac:dyDescent="0.2">
      <c r="A12" s="9">
        <v>10</v>
      </c>
      <c r="B12" s="22">
        <v>34</v>
      </c>
      <c r="C12" s="15" t="s">
        <v>566</v>
      </c>
      <c r="D12" s="25" t="s">
        <v>17</v>
      </c>
      <c r="E12" s="26" t="s">
        <v>10</v>
      </c>
      <c r="F12" s="26" t="s">
        <v>10</v>
      </c>
      <c r="G12" s="23" t="s">
        <v>10</v>
      </c>
      <c r="H12" s="59" t="str">
        <f t="shared" si="1"/>
        <v>H</v>
      </c>
      <c r="I12" s="7" t="s">
        <v>1750</v>
      </c>
      <c r="J12" s="15" t="s">
        <v>1238</v>
      </c>
      <c r="K12" s="27" t="s">
        <v>589</v>
      </c>
      <c r="L12" s="27" t="s">
        <v>590</v>
      </c>
      <c r="M12" s="17">
        <v>40000</v>
      </c>
      <c r="N12" s="17"/>
      <c r="O12" s="82">
        <v>20000</v>
      </c>
      <c r="P12" s="82">
        <f t="shared" si="0"/>
        <v>20000</v>
      </c>
    </row>
    <row r="13" spans="1:18" ht="54.95" customHeight="1" x14ac:dyDescent="0.2">
      <c r="A13" s="9">
        <v>11</v>
      </c>
      <c r="B13" s="22">
        <v>34</v>
      </c>
      <c r="C13" s="15" t="s">
        <v>566</v>
      </c>
      <c r="D13" s="15" t="s">
        <v>17</v>
      </c>
      <c r="E13" s="23" t="s">
        <v>10</v>
      </c>
      <c r="F13" s="23" t="s">
        <v>10</v>
      </c>
      <c r="G13" s="23" t="s">
        <v>10</v>
      </c>
      <c r="H13" s="59" t="str">
        <f t="shared" si="1"/>
        <v>H</v>
      </c>
      <c r="I13" s="7" t="s">
        <v>1750</v>
      </c>
      <c r="J13" s="15" t="s">
        <v>1239</v>
      </c>
      <c r="K13" s="15" t="s">
        <v>654</v>
      </c>
      <c r="L13" s="15"/>
      <c r="M13" s="17">
        <v>50000</v>
      </c>
      <c r="N13" s="17"/>
      <c r="O13" s="82">
        <v>50000</v>
      </c>
      <c r="P13" s="82">
        <f t="shared" si="0"/>
        <v>50000</v>
      </c>
    </row>
    <row r="14" spans="1:18" ht="54.95" customHeight="1" x14ac:dyDescent="0.2">
      <c r="A14" s="9">
        <v>12</v>
      </c>
      <c r="B14" s="22">
        <v>34</v>
      </c>
      <c r="C14" s="15" t="s">
        <v>566</v>
      </c>
      <c r="D14" s="15" t="s">
        <v>17</v>
      </c>
      <c r="E14" s="23" t="s">
        <v>10</v>
      </c>
      <c r="F14" s="23" t="s">
        <v>10</v>
      </c>
      <c r="G14" s="23" t="s">
        <v>10</v>
      </c>
      <c r="H14" s="59" t="str">
        <f t="shared" si="1"/>
        <v>H</v>
      </c>
      <c r="I14" s="7" t="s">
        <v>1750</v>
      </c>
      <c r="J14" s="15" t="s">
        <v>1242</v>
      </c>
      <c r="K14" s="15" t="s">
        <v>569</v>
      </c>
      <c r="L14" s="15" t="s">
        <v>570</v>
      </c>
      <c r="M14" s="17">
        <v>250000</v>
      </c>
      <c r="N14" s="17"/>
      <c r="O14" s="82">
        <v>10000</v>
      </c>
      <c r="P14" s="82">
        <f t="shared" si="0"/>
        <v>10000</v>
      </c>
      <c r="R14" s="6" t="s">
        <v>1891</v>
      </c>
    </row>
    <row r="15" spans="1:18" ht="54.95" customHeight="1" x14ac:dyDescent="0.2">
      <c r="A15" s="9">
        <v>13</v>
      </c>
      <c r="B15" s="79">
        <v>35</v>
      </c>
      <c r="C15" s="15" t="s">
        <v>239</v>
      </c>
      <c r="D15" s="15" t="s">
        <v>17</v>
      </c>
      <c r="E15" s="59" t="s">
        <v>10</v>
      </c>
      <c r="F15" s="59" t="s">
        <v>10</v>
      </c>
      <c r="G15" s="23" t="s">
        <v>10</v>
      </c>
      <c r="H15" s="59" t="str">
        <f t="shared" si="1"/>
        <v>H</v>
      </c>
      <c r="I15" s="7" t="s">
        <v>1790</v>
      </c>
      <c r="J15" s="15" t="s">
        <v>240</v>
      </c>
      <c r="K15" s="15" t="s">
        <v>241</v>
      </c>
      <c r="L15" s="15" t="s">
        <v>242</v>
      </c>
      <c r="M15" s="17">
        <v>15000</v>
      </c>
      <c r="N15" s="17"/>
      <c r="O15" s="82">
        <v>15000</v>
      </c>
      <c r="P15" s="82">
        <f t="shared" si="0"/>
        <v>15000</v>
      </c>
      <c r="Q15" s="7"/>
      <c r="R15" s="6" t="s">
        <v>1893</v>
      </c>
    </row>
    <row r="16" spans="1:18" ht="54.95" customHeight="1" x14ac:dyDescent="0.2">
      <c r="A16" s="9">
        <v>14</v>
      </c>
      <c r="B16" s="79">
        <v>35</v>
      </c>
      <c r="C16" s="15" t="s">
        <v>696</v>
      </c>
      <c r="D16" s="15" t="s">
        <v>17</v>
      </c>
      <c r="E16" s="59" t="s">
        <v>10</v>
      </c>
      <c r="F16" s="59" t="s">
        <v>10</v>
      </c>
      <c r="G16" s="23" t="s">
        <v>10</v>
      </c>
      <c r="H16" s="59" t="str">
        <f t="shared" si="1"/>
        <v>H</v>
      </c>
      <c r="I16" s="7" t="s">
        <v>1793</v>
      </c>
      <c r="J16" s="15" t="s">
        <v>697</v>
      </c>
      <c r="K16" s="15" t="s">
        <v>698</v>
      </c>
      <c r="L16" s="15" t="s">
        <v>195</v>
      </c>
      <c r="M16" s="17">
        <v>100000</v>
      </c>
      <c r="N16" s="17"/>
      <c r="O16" s="82">
        <v>100000</v>
      </c>
      <c r="P16" s="82">
        <f t="shared" si="0"/>
        <v>100000</v>
      </c>
      <c r="Q16" s="7"/>
    </row>
    <row r="17" spans="1:18" ht="54.95" customHeight="1" x14ac:dyDescent="0.2">
      <c r="A17" s="9">
        <v>15</v>
      </c>
      <c r="B17" s="79">
        <v>35</v>
      </c>
      <c r="C17" s="15" t="s">
        <v>256</v>
      </c>
      <c r="D17" s="15" t="s">
        <v>17</v>
      </c>
      <c r="E17" s="59" t="s">
        <v>10</v>
      </c>
      <c r="F17" s="59" t="s">
        <v>10</v>
      </c>
      <c r="G17" s="23" t="s">
        <v>10</v>
      </c>
      <c r="H17" s="59" t="str">
        <f t="shared" si="1"/>
        <v>H</v>
      </c>
      <c r="I17" s="7" t="s">
        <v>1642</v>
      </c>
      <c r="J17" s="15" t="s">
        <v>259</v>
      </c>
      <c r="K17" s="15" t="s">
        <v>704</v>
      </c>
      <c r="L17" s="15" t="s">
        <v>260</v>
      </c>
      <c r="M17" s="17">
        <v>100000</v>
      </c>
      <c r="N17" s="17"/>
      <c r="O17" s="82">
        <v>100000</v>
      </c>
      <c r="P17" s="82">
        <f t="shared" si="0"/>
        <v>100000</v>
      </c>
      <c r="Q17" s="7"/>
    </row>
    <row r="18" spans="1:18" ht="54.95" customHeight="1" x14ac:dyDescent="0.2">
      <c r="A18" s="9">
        <v>16</v>
      </c>
      <c r="B18" s="39">
        <v>36</v>
      </c>
      <c r="C18" s="87" t="s">
        <v>154</v>
      </c>
      <c r="D18" s="87" t="s">
        <v>17</v>
      </c>
      <c r="E18" s="23" t="s">
        <v>10</v>
      </c>
      <c r="F18" s="39" t="s">
        <v>10</v>
      </c>
      <c r="G18" s="23" t="s">
        <v>10</v>
      </c>
      <c r="H18" s="59" t="str">
        <f t="shared" si="1"/>
        <v>H</v>
      </c>
      <c r="I18" s="7" t="s">
        <v>1829</v>
      </c>
      <c r="J18" s="87" t="s">
        <v>155</v>
      </c>
      <c r="K18" s="15" t="s">
        <v>156</v>
      </c>
      <c r="L18" s="15" t="s">
        <v>157</v>
      </c>
      <c r="M18" s="4">
        <v>15000</v>
      </c>
      <c r="O18" s="82">
        <v>15000</v>
      </c>
      <c r="P18" s="82">
        <f t="shared" si="0"/>
        <v>15000</v>
      </c>
      <c r="R18" s="89"/>
    </row>
    <row r="19" spans="1:18" ht="54.95" customHeight="1" x14ac:dyDescent="0.2">
      <c r="A19" s="9">
        <v>17</v>
      </c>
      <c r="B19" s="2">
        <v>32</v>
      </c>
      <c r="C19" s="15" t="s">
        <v>1070</v>
      </c>
      <c r="D19" s="15" t="s">
        <v>17</v>
      </c>
      <c r="E19" s="59" t="s">
        <v>10</v>
      </c>
      <c r="F19" s="59" t="s">
        <v>10</v>
      </c>
      <c r="G19" s="23" t="s">
        <v>10</v>
      </c>
      <c r="H19" s="59" t="str">
        <f t="shared" si="1"/>
        <v>H</v>
      </c>
      <c r="I19" s="7" t="s">
        <v>1664</v>
      </c>
      <c r="J19" s="15" t="s">
        <v>1071</v>
      </c>
      <c r="K19" s="15" t="s">
        <v>1072</v>
      </c>
      <c r="L19" s="21"/>
      <c r="M19" s="17">
        <v>0</v>
      </c>
      <c r="N19" s="17"/>
      <c r="O19" s="82">
        <v>0</v>
      </c>
      <c r="P19" s="82">
        <f t="shared" si="0"/>
        <v>0</v>
      </c>
      <c r="R19" s="40" t="s">
        <v>1874</v>
      </c>
    </row>
    <row r="20" spans="1:18" ht="54.95" customHeight="1" x14ac:dyDescent="0.2">
      <c r="A20" s="9">
        <v>18</v>
      </c>
      <c r="B20" s="2" t="s">
        <v>1834</v>
      </c>
      <c r="C20" s="3" t="s">
        <v>1835</v>
      </c>
      <c r="D20" s="3" t="s">
        <v>17</v>
      </c>
      <c r="E20" s="2"/>
      <c r="F20" s="2" t="s">
        <v>10</v>
      </c>
      <c r="G20" s="23" t="s">
        <v>10</v>
      </c>
      <c r="H20" s="59" t="str">
        <f t="shared" si="1"/>
        <v>H</v>
      </c>
      <c r="I20" s="7" t="s">
        <v>1839</v>
      </c>
      <c r="J20" s="29" t="s">
        <v>1836</v>
      </c>
      <c r="K20" s="29" t="s">
        <v>1847</v>
      </c>
      <c r="L20" s="3" t="s">
        <v>1848</v>
      </c>
      <c r="M20" s="4">
        <v>4000000</v>
      </c>
      <c r="O20" s="82">
        <v>1200000</v>
      </c>
      <c r="P20" s="82">
        <f t="shared" si="0"/>
        <v>1200000</v>
      </c>
      <c r="R20" s="6" t="s">
        <v>1868</v>
      </c>
    </row>
    <row r="21" spans="1:18" ht="54.95" customHeight="1" x14ac:dyDescent="0.2">
      <c r="A21" s="9">
        <v>19</v>
      </c>
      <c r="B21" s="2" t="s">
        <v>1834</v>
      </c>
      <c r="C21" s="3" t="s">
        <v>1835</v>
      </c>
      <c r="D21" s="3" t="s">
        <v>17</v>
      </c>
      <c r="E21" s="2"/>
      <c r="F21" s="2" t="s">
        <v>10</v>
      </c>
      <c r="G21" s="23" t="s">
        <v>10</v>
      </c>
      <c r="H21" s="59" t="str">
        <f t="shared" si="1"/>
        <v>H</v>
      </c>
      <c r="I21" s="7" t="s">
        <v>1839</v>
      </c>
      <c r="J21" s="29" t="s">
        <v>1840</v>
      </c>
      <c r="K21" s="29" t="s">
        <v>1837</v>
      </c>
      <c r="L21" s="3" t="s">
        <v>1838</v>
      </c>
      <c r="M21" s="4">
        <v>100000</v>
      </c>
      <c r="O21" s="82">
        <v>100000</v>
      </c>
      <c r="P21" s="82">
        <f t="shared" si="0"/>
        <v>100000</v>
      </c>
    </row>
    <row r="22" spans="1:18" ht="54.95" customHeight="1" x14ac:dyDescent="0.2">
      <c r="A22" s="9">
        <v>20</v>
      </c>
      <c r="B22" s="2" t="s">
        <v>1834</v>
      </c>
      <c r="C22" s="3" t="s">
        <v>1835</v>
      </c>
      <c r="D22" s="3" t="s">
        <v>17</v>
      </c>
      <c r="E22" s="2"/>
      <c r="F22" s="2" t="s">
        <v>10</v>
      </c>
      <c r="G22" s="23" t="s">
        <v>10</v>
      </c>
      <c r="H22" s="59" t="str">
        <f t="shared" si="1"/>
        <v>H</v>
      </c>
      <c r="I22" s="7" t="s">
        <v>1839</v>
      </c>
      <c r="J22" s="29" t="s">
        <v>1842</v>
      </c>
      <c r="K22" s="29" t="s">
        <v>1843</v>
      </c>
      <c r="L22" s="3" t="s">
        <v>1844</v>
      </c>
      <c r="M22" s="4">
        <v>80000</v>
      </c>
      <c r="O22" s="82">
        <v>80000</v>
      </c>
      <c r="P22" s="82">
        <f t="shared" si="0"/>
        <v>80000</v>
      </c>
    </row>
    <row r="23" spans="1:18" ht="54.95" customHeight="1" x14ac:dyDescent="0.2">
      <c r="A23" s="9">
        <v>21</v>
      </c>
      <c r="B23" s="2" t="s">
        <v>1834</v>
      </c>
      <c r="C23" s="3" t="s">
        <v>1835</v>
      </c>
      <c r="D23" s="3" t="s">
        <v>17</v>
      </c>
      <c r="E23" s="2"/>
      <c r="F23" s="2" t="s">
        <v>10</v>
      </c>
      <c r="G23" s="23" t="s">
        <v>10</v>
      </c>
      <c r="H23" s="59" t="str">
        <f t="shared" si="1"/>
        <v>H</v>
      </c>
      <c r="I23" s="7" t="s">
        <v>1839</v>
      </c>
      <c r="J23" s="29" t="s">
        <v>1846</v>
      </c>
      <c r="K23" s="29" t="s">
        <v>1841</v>
      </c>
      <c r="L23" s="3" t="s">
        <v>1845</v>
      </c>
      <c r="M23" s="4">
        <v>150000</v>
      </c>
      <c r="O23" s="82">
        <v>150000</v>
      </c>
      <c r="P23" s="82">
        <f t="shared" si="0"/>
        <v>150000</v>
      </c>
    </row>
    <row r="24" spans="1:18" ht="54.95" customHeight="1" x14ac:dyDescent="0.2">
      <c r="A24" s="9">
        <v>22</v>
      </c>
      <c r="B24" s="79">
        <v>35</v>
      </c>
      <c r="C24" s="15" t="s">
        <v>1277</v>
      </c>
      <c r="D24" s="15" t="s">
        <v>17</v>
      </c>
      <c r="E24" s="59" t="s">
        <v>10</v>
      </c>
      <c r="F24" s="59" t="s">
        <v>2</v>
      </c>
      <c r="G24" s="23" t="s">
        <v>10</v>
      </c>
      <c r="H24" s="59" t="str">
        <f t="shared" si="1"/>
        <v>H</v>
      </c>
      <c r="I24" s="7" t="s">
        <v>1771</v>
      </c>
      <c r="J24" s="15" t="s">
        <v>183</v>
      </c>
      <c r="K24" s="15" t="s">
        <v>184</v>
      </c>
      <c r="L24" s="15" t="s">
        <v>185</v>
      </c>
      <c r="M24" s="17">
        <v>75000</v>
      </c>
      <c r="N24" s="17"/>
      <c r="O24" s="82">
        <v>50000</v>
      </c>
      <c r="P24" s="82">
        <f t="shared" si="0"/>
        <v>50000</v>
      </c>
      <c r="Q24" s="7"/>
    </row>
    <row r="25" spans="1:18" ht="54.95" customHeight="1" x14ac:dyDescent="0.2">
      <c r="A25" s="9">
        <v>23</v>
      </c>
      <c r="B25" s="39">
        <v>36</v>
      </c>
      <c r="C25" s="87" t="s">
        <v>667</v>
      </c>
      <c r="D25" s="81" t="s">
        <v>17</v>
      </c>
      <c r="E25" s="39" t="s">
        <v>10</v>
      </c>
      <c r="F25" s="39" t="s">
        <v>2</v>
      </c>
      <c r="G25" s="26" t="s">
        <v>2</v>
      </c>
      <c r="H25" s="59" t="str">
        <f t="shared" si="1"/>
        <v>M</v>
      </c>
      <c r="I25" s="7" t="s">
        <v>1808</v>
      </c>
      <c r="J25" s="87" t="s">
        <v>69</v>
      </c>
      <c r="K25" s="87" t="s">
        <v>70</v>
      </c>
      <c r="L25" s="87" t="s">
        <v>71</v>
      </c>
      <c r="M25" s="88">
        <v>10000</v>
      </c>
      <c r="N25" s="88"/>
      <c r="O25" s="82">
        <v>10000</v>
      </c>
      <c r="P25" s="82">
        <f t="shared" si="0"/>
        <v>10000</v>
      </c>
      <c r="R25" s="89" t="s">
        <v>1869</v>
      </c>
    </row>
    <row r="26" spans="1:18" ht="54.95" customHeight="1" x14ac:dyDescent="0.2">
      <c r="A26" s="9">
        <v>24</v>
      </c>
      <c r="B26" s="39">
        <v>36</v>
      </c>
      <c r="C26" s="87" t="s">
        <v>117</v>
      </c>
      <c r="D26" s="3" t="s">
        <v>17</v>
      </c>
      <c r="E26" s="39" t="s">
        <v>10</v>
      </c>
      <c r="F26" s="39" t="s">
        <v>2</v>
      </c>
      <c r="G26" s="26" t="s">
        <v>2</v>
      </c>
      <c r="H26" s="59" t="str">
        <f t="shared" si="1"/>
        <v>M</v>
      </c>
      <c r="I26" s="7" t="s">
        <v>1817</v>
      </c>
      <c r="J26" s="87" t="s">
        <v>118</v>
      </c>
      <c r="K26" s="15" t="s">
        <v>119</v>
      </c>
      <c r="L26" s="87" t="s">
        <v>120</v>
      </c>
      <c r="M26" s="4">
        <v>0</v>
      </c>
      <c r="N26" s="4">
        <v>0</v>
      </c>
      <c r="P26" s="82">
        <f t="shared" si="0"/>
        <v>0</v>
      </c>
      <c r="R26" s="30" t="s">
        <v>1925</v>
      </c>
    </row>
    <row r="27" spans="1:18" ht="54.95" customHeight="1" x14ac:dyDescent="0.2">
      <c r="A27" s="9">
        <v>25</v>
      </c>
      <c r="B27" s="13">
        <v>20</v>
      </c>
      <c r="C27" s="14" t="s">
        <v>1196</v>
      </c>
      <c r="D27" s="15" t="s">
        <v>17</v>
      </c>
      <c r="E27" s="16" t="s">
        <v>10</v>
      </c>
      <c r="F27" s="16" t="s">
        <v>2</v>
      </c>
      <c r="G27" s="26" t="s">
        <v>2</v>
      </c>
      <c r="H27" s="59" t="str">
        <f t="shared" si="1"/>
        <v>M</v>
      </c>
      <c r="I27" s="7" t="s">
        <v>1634</v>
      </c>
      <c r="J27" s="15" t="s">
        <v>1210</v>
      </c>
      <c r="K27" s="14" t="s">
        <v>1211</v>
      </c>
      <c r="L27" s="19" t="s">
        <v>1212</v>
      </c>
      <c r="M27" s="17">
        <v>60000</v>
      </c>
      <c r="N27" s="17"/>
      <c r="O27" s="82">
        <v>60000</v>
      </c>
      <c r="P27" s="82">
        <f t="shared" si="0"/>
        <v>60000</v>
      </c>
      <c r="R27" s="18" t="s">
        <v>1870</v>
      </c>
    </row>
    <row r="28" spans="1:18" ht="54.95" customHeight="1" x14ac:dyDescent="0.2">
      <c r="A28" s="9">
        <v>26</v>
      </c>
      <c r="B28" s="79">
        <v>35</v>
      </c>
      <c r="C28" s="15" t="s">
        <v>696</v>
      </c>
      <c r="D28" s="15" t="s">
        <v>17</v>
      </c>
      <c r="E28" s="59" t="s">
        <v>10</v>
      </c>
      <c r="F28" s="59" t="s">
        <v>2</v>
      </c>
      <c r="G28" s="26" t="s">
        <v>2</v>
      </c>
      <c r="H28" s="59" t="str">
        <f t="shared" si="1"/>
        <v>M</v>
      </c>
      <c r="I28" s="7" t="s">
        <v>1793</v>
      </c>
      <c r="J28" s="15" t="s">
        <v>699</v>
      </c>
      <c r="K28" s="15" t="s">
        <v>700</v>
      </c>
      <c r="L28" s="15" t="s">
        <v>214</v>
      </c>
      <c r="M28" s="17">
        <v>75000</v>
      </c>
      <c r="N28" s="17"/>
      <c r="O28" s="82">
        <v>75000</v>
      </c>
      <c r="P28" s="82">
        <f t="shared" si="0"/>
        <v>75000</v>
      </c>
      <c r="Q28" s="7"/>
    </row>
    <row r="29" spans="1:18" ht="54.95" customHeight="1" x14ac:dyDescent="0.2">
      <c r="A29" s="9">
        <v>27</v>
      </c>
      <c r="B29" s="13">
        <v>20</v>
      </c>
      <c r="C29" s="14" t="s">
        <v>498</v>
      </c>
      <c r="D29" s="25" t="s">
        <v>17</v>
      </c>
      <c r="E29" s="28" t="s">
        <v>10</v>
      </c>
      <c r="F29" s="28" t="s">
        <v>2</v>
      </c>
      <c r="G29" s="26" t="s">
        <v>2</v>
      </c>
      <c r="H29" s="59" t="str">
        <f t="shared" si="1"/>
        <v>M</v>
      </c>
      <c r="I29" s="7" t="s">
        <v>1637</v>
      </c>
      <c r="J29" s="27" t="s">
        <v>499</v>
      </c>
      <c r="K29" s="20" t="s">
        <v>500</v>
      </c>
      <c r="L29" s="20" t="s">
        <v>501</v>
      </c>
      <c r="M29" s="17">
        <v>10000</v>
      </c>
      <c r="N29" s="17"/>
      <c r="O29" s="82">
        <v>10000</v>
      </c>
      <c r="P29" s="82">
        <f t="shared" si="0"/>
        <v>10000</v>
      </c>
      <c r="R29" s="18" t="s">
        <v>1871</v>
      </c>
    </row>
    <row r="30" spans="1:18" ht="54.95" customHeight="1" x14ac:dyDescent="0.2">
      <c r="A30" s="9">
        <v>28</v>
      </c>
      <c r="B30" s="79">
        <v>35</v>
      </c>
      <c r="C30" s="15" t="s">
        <v>1277</v>
      </c>
      <c r="D30" s="15" t="s">
        <v>17</v>
      </c>
      <c r="E30" s="59" t="s">
        <v>2</v>
      </c>
      <c r="F30" s="59" t="s">
        <v>2</v>
      </c>
      <c r="G30" s="26" t="s">
        <v>2</v>
      </c>
      <c r="H30" s="59" t="str">
        <f t="shared" si="1"/>
        <v>M</v>
      </c>
      <c r="I30" s="7" t="s">
        <v>1771</v>
      </c>
      <c r="J30" s="15" t="s">
        <v>180</v>
      </c>
      <c r="K30" s="15" t="s">
        <v>181</v>
      </c>
      <c r="L30" s="15" t="s">
        <v>182</v>
      </c>
      <c r="M30" s="17">
        <v>100000</v>
      </c>
      <c r="N30" s="17"/>
      <c r="O30" s="82">
        <v>100000</v>
      </c>
      <c r="P30" s="82">
        <f t="shared" si="0"/>
        <v>100000</v>
      </c>
      <c r="Q30" s="7"/>
    </row>
    <row r="31" spans="1:18" ht="54.95" customHeight="1" x14ac:dyDescent="0.2">
      <c r="A31" s="9">
        <v>29</v>
      </c>
      <c r="B31" s="22">
        <v>31</v>
      </c>
      <c r="C31" s="15" t="s">
        <v>315</v>
      </c>
      <c r="D31" s="15" t="s">
        <v>17</v>
      </c>
      <c r="E31" s="23" t="s">
        <v>2</v>
      </c>
      <c r="F31" s="23" t="s">
        <v>2</v>
      </c>
      <c r="G31" s="26" t="s">
        <v>2</v>
      </c>
      <c r="H31" s="59" t="str">
        <f t="shared" si="1"/>
        <v>M</v>
      </c>
      <c r="I31" s="7" t="s">
        <v>1644</v>
      </c>
      <c r="J31" s="15" t="s">
        <v>400</v>
      </c>
      <c r="K31" s="15" t="s">
        <v>401</v>
      </c>
      <c r="L31" s="15" t="s">
        <v>402</v>
      </c>
      <c r="M31" s="17">
        <v>0</v>
      </c>
      <c r="N31" s="17">
        <v>0</v>
      </c>
      <c r="O31" s="18">
        <v>0</v>
      </c>
      <c r="P31" s="82">
        <f t="shared" si="0"/>
        <v>0</v>
      </c>
      <c r="Q31" s="47"/>
      <c r="R31" s="48" t="s">
        <v>118</v>
      </c>
    </row>
    <row r="32" spans="1:18" ht="54.95" customHeight="1" x14ac:dyDescent="0.2">
      <c r="A32" s="9">
        <v>30</v>
      </c>
      <c r="B32" s="22">
        <v>34</v>
      </c>
      <c r="C32" s="15" t="s">
        <v>566</v>
      </c>
      <c r="D32" s="25" t="s">
        <v>17</v>
      </c>
      <c r="E32" s="26" t="s">
        <v>2</v>
      </c>
      <c r="F32" s="26" t="s">
        <v>2</v>
      </c>
      <c r="G32" s="26" t="s">
        <v>2</v>
      </c>
      <c r="H32" s="59" t="str">
        <f t="shared" si="1"/>
        <v>M</v>
      </c>
      <c r="I32" s="7" t="s">
        <v>1750</v>
      </c>
      <c r="J32" s="15" t="s">
        <v>1253</v>
      </c>
      <c r="K32" s="27" t="s">
        <v>567</v>
      </c>
      <c r="L32" s="27" t="s">
        <v>568</v>
      </c>
      <c r="M32" s="17">
        <v>400000</v>
      </c>
      <c r="N32" s="17"/>
      <c r="O32" s="82">
        <v>400000</v>
      </c>
      <c r="P32" s="82">
        <f t="shared" si="0"/>
        <v>400000</v>
      </c>
      <c r="R32" s="6" t="s">
        <v>1867</v>
      </c>
    </row>
    <row r="33" spans="1:18" ht="54.95" customHeight="1" x14ac:dyDescent="0.2">
      <c r="A33" s="9">
        <v>31</v>
      </c>
      <c r="B33" s="22">
        <v>34</v>
      </c>
      <c r="C33" s="15" t="s">
        <v>566</v>
      </c>
      <c r="D33" s="15" t="s">
        <v>17</v>
      </c>
      <c r="E33" s="23" t="s">
        <v>2</v>
      </c>
      <c r="F33" s="23" t="s">
        <v>2</v>
      </c>
      <c r="G33" s="26" t="s">
        <v>2</v>
      </c>
      <c r="H33" s="59" t="str">
        <f t="shared" si="1"/>
        <v>M</v>
      </c>
      <c r="I33" s="7" t="s">
        <v>1750</v>
      </c>
      <c r="J33" s="15" t="s">
        <v>1254</v>
      </c>
      <c r="K33" s="15" t="s">
        <v>649</v>
      </c>
      <c r="L33" s="15" t="s">
        <v>1228</v>
      </c>
      <c r="M33" s="17">
        <v>180000</v>
      </c>
      <c r="N33" s="17"/>
      <c r="O33" s="82">
        <v>180000</v>
      </c>
      <c r="P33" s="82">
        <f t="shared" si="0"/>
        <v>180000</v>
      </c>
    </row>
    <row r="34" spans="1:18" ht="54.95" customHeight="1" x14ac:dyDescent="0.2">
      <c r="A34" s="9">
        <v>32</v>
      </c>
      <c r="B34" s="22">
        <v>34</v>
      </c>
      <c r="C34" s="15" t="s">
        <v>607</v>
      </c>
      <c r="D34" s="25" t="s">
        <v>17</v>
      </c>
      <c r="E34" s="23" t="s">
        <v>2</v>
      </c>
      <c r="F34" s="23" t="s">
        <v>2</v>
      </c>
      <c r="G34" s="26" t="s">
        <v>2</v>
      </c>
      <c r="H34" s="59" t="str">
        <f t="shared" si="1"/>
        <v>M</v>
      </c>
      <c r="I34" s="7" t="s">
        <v>1762</v>
      </c>
      <c r="J34" s="15" t="s">
        <v>1260</v>
      </c>
      <c r="K34" s="27" t="s">
        <v>668</v>
      </c>
      <c r="L34" s="27" t="s">
        <v>679</v>
      </c>
      <c r="M34" s="17">
        <v>0</v>
      </c>
      <c r="N34" s="17">
        <v>0</v>
      </c>
      <c r="P34" s="82">
        <f t="shared" si="0"/>
        <v>0</v>
      </c>
      <c r="R34" s="6" t="s">
        <v>1921</v>
      </c>
    </row>
    <row r="35" spans="1:18" ht="54.95" customHeight="1" x14ac:dyDescent="0.2">
      <c r="A35" s="9">
        <v>33</v>
      </c>
      <c r="B35" s="22">
        <v>34</v>
      </c>
      <c r="C35" s="15" t="s">
        <v>607</v>
      </c>
      <c r="D35" s="15" t="s">
        <v>17</v>
      </c>
      <c r="E35" s="23" t="s">
        <v>2</v>
      </c>
      <c r="F35" s="23" t="s">
        <v>2</v>
      </c>
      <c r="G35" s="26" t="s">
        <v>2</v>
      </c>
      <c r="H35" s="59" t="str">
        <f t="shared" si="1"/>
        <v>M</v>
      </c>
      <c r="I35" s="7" t="s">
        <v>1762</v>
      </c>
      <c r="J35" s="15" t="s">
        <v>1261</v>
      </c>
      <c r="K35" s="15" t="s">
        <v>651</v>
      </c>
      <c r="L35" s="55" t="s">
        <v>680</v>
      </c>
      <c r="M35" s="17">
        <v>0</v>
      </c>
      <c r="N35" s="17">
        <v>0</v>
      </c>
      <c r="P35" s="82">
        <f t="shared" si="0"/>
        <v>0</v>
      </c>
      <c r="R35" s="6" t="s">
        <v>1922</v>
      </c>
    </row>
    <row r="36" spans="1:18" ht="54.95" customHeight="1" x14ac:dyDescent="0.2">
      <c r="A36" s="9">
        <v>34</v>
      </c>
      <c r="B36" s="22">
        <v>34</v>
      </c>
      <c r="C36" s="15" t="s">
        <v>607</v>
      </c>
      <c r="D36" s="15" t="s">
        <v>17</v>
      </c>
      <c r="E36" s="26" t="s">
        <v>2</v>
      </c>
      <c r="F36" s="26" t="s">
        <v>2</v>
      </c>
      <c r="G36" s="26" t="s">
        <v>2</v>
      </c>
      <c r="H36" s="59" t="str">
        <f t="shared" si="1"/>
        <v>M</v>
      </c>
      <c r="I36" s="7" t="s">
        <v>1762</v>
      </c>
      <c r="J36" s="15" t="s">
        <v>1262</v>
      </c>
      <c r="K36" s="55" t="s">
        <v>652</v>
      </c>
      <c r="L36" s="15" t="s">
        <v>1263</v>
      </c>
      <c r="M36" s="17">
        <v>0</v>
      </c>
      <c r="N36" s="17">
        <v>0</v>
      </c>
      <c r="P36" s="82">
        <f t="shared" si="0"/>
        <v>0</v>
      </c>
      <c r="R36" s="6" t="s">
        <v>1923</v>
      </c>
    </row>
    <row r="37" spans="1:18" ht="54.95" customHeight="1" x14ac:dyDescent="0.2">
      <c r="A37" s="9">
        <v>35</v>
      </c>
      <c r="B37" s="2">
        <v>32</v>
      </c>
      <c r="C37" s="15" t="s">
        <v>1018</v>
      </c>
      <c r="D37" s="15" t="s">
        <v>17</v>
      </c>
      <c r="E37" s="59" t="s">
        <v>2</v>
      </c>
      <c r="F37" s="59" t="s">
        <v>2</v>
      </c>
      <c r="G37" s="26" t="s">
        <v>2</v>
      </c>
      <c r="H37" s="59" t="str">
        <f t="shared" si="1"/>
        <v>M</v>
      </c>
      <c r="I37" s="7" t="s">
        <v>1674</v>
      </c>
      <c r="J37" s="15" t="s">
        <v>1101</v>
      </c>
      <c r="K37" s="15" t="s">
        <v>1102</v>
      </c>
      <c r="L37" s="21" t="s">
        <v>1103</v>
      </c>
      <c r="M37" s="17">
        <v>0</v>
      </c>
      <c r="N37" s="17"/>
      <c r="O37" s="82">
        <v>0</v>
      </c>
      <c r="P37" s="82">
        <f t="shared" si="0"/>
        <v>0</v>
      </c>
      <c r="R37" s="40" t="s">
        <v>1924</v>
      </c>
    </row>
    <row r="38" spans="1:18" ht="54.95" customHeight="1" x14ac:dyDescent="0.2">
      <c r="A38" s="9">
        <v>36</v>
      </c>
      <c r="B38" s="26">
        <v>31</v>
      </c>
      <c r="C38" s="27" t="s">
        <v>377</v>
      </c>
      <c r="D38" s="25" t="s">
        <v>17</v>
      </c>
      <c r="E38" s="26" t="s">
        <v>2</v>
      </c>
      <c r="F38" s="26" t="s">
        <v>2</v>
      </c>
      <c r="G38" s="26" t="s">
        <v>2</v>
      </c>
      <c r="H38" s="59" t="str">
        <f t="shared" si="1"/>
        <v>M</v>
      </c>
      <c r="I38" s="7" t="s">
        <v>1660</v>
      </c>
      <c r="J38" s="27" t="s">
        <v>445</v>
      </c>
      <c r="K38" s="27" t="s">
        <v>446</v>
      </c>
      <c r="L38" s="27" t="s">
        <v>447</v>
      </c>
      <c r="M38" s="52">
        <v>0</v>
      </c>
      <c r="N38" s="52">
        <v>0</v>
      </c>
      <c r="O38" s="82">
        <v>0</v>
      </c>
      <c r="P38" s="82">
        <f t="shared" si="0"/>
        <v>0</v>
      </c>
      <c r="Q38" s="53"/>
      <c r="R38" s="53" t="s">
        <v>1840</v>
      </c>
    </row>
    <row r="39" spans="1:18" ht="54.95" customHeight="1" x14ac:dyDescent="0.2">
      <c r="A39" s="9">
        <v>37</v>
      </c>
      <c r="B39" s="39">
        <v>36</v>
      </c>
      <c r="C39" s="3" t="s">
        <v>88</v>
      </c>
      <c r="D39" s="81" t="s">
        <v>17</v>
      </c>
      <c r="E39" s="23" t="s">
        <v>10</v>
      </c>
      <c r="F39" s="23" t="s">
        <v>3</v>
      </c>
      <c r="G39" s="26" t="s">
        <v>3</v>
      </c>
      <c r="H39" s="59" t="str">
        <f t="shared" si="1"/>
        <v>L</v>
      </c>
      <c r="I39" s="7" t="s">
        <v>1812</v>
      </c>
      <c r="J39" s="3" t="s">
        <v>88</v>
      </c>
      <c r="K39" s="15" t="s">
        <v>96</v>
      </c>
      <c r="L39" s="3" t="s">
        <v>97</v>
      </c>
      <c r="M39" s="4">
        <v>4000</v>
      </c>
      <c r="O39" s="82">
        <v>4000</v>
      </c>
      <c r="P39" s="82">
        <f t="shared" si="0"/>
        <v>4000</v>
      </c>
      <c r="R39" s="89"/>
    </row>
    <row r="40" spans="1:18" ht="54.95" customHeight="1" x14ac:dyDescent="0.2">
      <c r="A40" s="9">
        <v>38</v>
      </c>
      <c r="B40" s="79">
        <v>35</v>
      </c>
      <c r="C40" s="15" t="s">
        <v>696</v>
      </c>
      <c r="D40" s="15" t="s">
        <v>17</v>
      </c>
      <c r="E40" s="59" t="s">
        <v>2</v>
      </c>
      <c r="F40" s="59" t="s">
        <v>3</v>
      </c>
      <c r="G40" s="26" t="s">
        <v>3</v>
      </c>
      <c r="H40" s="59" t="str">
        <f t="shared" si="1"/>
        <v>L</v>
      </c>
      <c r="I40" s="7" t="s">
        <v>1794</v>
      </c>
      <c r="J40" s="15" t="s">
        <v>186</v>
      </c>
      <c r="K40" s="15" t="s">
        <v>187</v>
      </c>
      <c r="L40" s="15" t="s">
        <v>188</v>
      </c>
      <c r="M40" s="17">
        <v>0</v>
      </c>
      <c r="N40" s="17"/>
      <c r="O40" s="82">
        <v>0</v>
      </c>
      <c r="P40" s="82">
        <f t="shared" si="0"/>
        <v>0</v>
      </c>
      <c r="Q40" s="7"/>
      <c r="R40" s="6" t="s">
        <v>1920</v>
      </c>
    </row>
    <row r="41" spans="1:18" ht="54.95" customHeight="1" x14ac:dyDescent="0.2">
      <c r="A41" s="9">
        <v>39</v>
      </c>
      <c r="B41" s="39">
        <v>36</v>
      </c>
      <c r="C41" s="15" t="s">
        <v>8</v>
      </c>
      <c r="D41" s="3" t="s">
        <v>17</v>
      </c>
      <c r="E41" s="39" t="s">
        <v>3</v>
      </c>
      <c r="F41" s="39" t="s">
        <v>3</v>
      </c>
      <c r="G41" s="26" t="s">
        <v>3</v>
      </c>
      <c r="H41" s="59" t="str">
        <f t="shared" si="1"/>
        <v>L</v>
      </c>
      <c r="I41" s="7" t="s">
        <v>1801</v>
      </c>
      <c r="J41" s="3" t="s">
        <v>18</v>
      </c>
      <c r="K41" s="3" t="s">
        <v>19</v>
      </c>
      <c r="L41" s="3" t="s">
        <v>20</v>
      </c>
      <c r="M41" s="17">
        <v>0</v>
      </c>
      <c r="N41" s="17"/>
      <c r="O41" s="82">
        <v>0</v>
      </c>
      <c r="P41" s="82">
        <f t="shared" si="0"/>
        <v>0</v>
      </c>
      <c r="R41" s="45" t="s">
        <v>21</v>
      </c>
    </row>
    <row r="42" spans="1:18" ht="54.95" customHeight="1" x14ac:dyDescent="0.2">
      <c r="A42" s="9">
        <v>40</v>
      </c>
      <c r="B42" s="22">
        <v>31</v>
      </c>
      <c r="C42" s="15" t="s">
        <v>409</v>
      </c>
      <c r="D42" s="25" t="s">
        <v>17</v>
      </c>
      <c r="E42" s="26" t="s">
        <v>3</v>
      </c>
      <c r="F42" s="26" t="s">
        <v>3</v>
      </c>
      <c r="G42" s="26" t="s">
        <v>3</v>
      </c>
      <c r="H42" s="59" t="str">
        <f t="shared" si="1"/>
        <v>L</v>
      </c>
      <c r="I42" s="7" t="s">
        <v>1648</v>
      </c>
      <c r="J42" s="27" t="s">
        <v>463</v>
      </c>
      <c r="K42" s="27" t="s">
        <v>464</v>
      </c>
      <c r="L42" s="27" t="s">
        <v>465</v>
      </c>
      <c r="M42" s="17">
        <v>3608</v>
      </c>
      <c r="N42" s="17"/>
      <c r="O42" s="18">
        <v>3608</v>
      </c>
      <c r="P42" s="82">
        <f t="shared" si="0"/>
        <v>3608</v>
      </c>
      <c r="Q42" s="24"/>
      <c r="R42" s="48" t="s">
        <v>1279</v>
      </c>
    </row>
    <row r="43" spans="1:18" ht="54.95" customHeight="1" x14ac:dyDescent="0.2">
      <c r="A43" s="9">
        <v>41</v>
      </c>
      <c r="B43" s="71">
        <v>33</v>
      </c>
      <c r="C43" s="27" t="s">
        <v>878</v>
      </c>
      <c r="D43" s="57" t="s">
        <v>17</v>
      </c>
      <c r="E43" s="71" t="s">
        <v>3</v>
      </c>
      <c r="F43" s="71" t="s">
        <v>3</v>
      </c>
      <c r="G43" s="26" t="s">
        <v>3</v>
      </c>
      <c r="H43" s="59" t="str">
        <f t="shared" si="1"/>
        <v>L</v>
      </c>
      <c r="I43" s="7" t="s">
        <v>1739</v>
      </c>
      <c r="J43" s="27" t="s">
        <v>949</v>
      </c>
      <c r="K43" s="27" t="s">
        <v>950</v>
      </c>
      <c r="L43" s="27" t="s">
        <v>951</v>
      </c>
      <c r="M43" s="52">
        <v>500</v>
      </c>
      <c r="N43" s="52"/>
      <c r="O43" s="82">
        <v>500</v>
      </c>
      <c r="P43" s="82">
        <f t="shared" si="0"/>
        <v>500</v>
      </c>
      <c r="R43" s="54" t="s">
        <v>952</v>
      </c>
    </row>
    <row r="44" spans="1:18" ht="54.95" customHeight="1" x14ac:dyDescent="0.2">
      <c r="A44" s="9">
        <v>42</v>
      </c>
      <c r="B44" s="39">
        <v>30</v>
      </c>
      <c r="C44" s="15" t="s">
        <v>274</v>
      </c>
      <c r="D44" s="15" t="s">
        <v>17</v>
      </c>
      <c r="E44" s="23" t="s">
        <v>3</v>
      </c>
      <c r="F44" s="23" t="s">
        <v>3</v>
      </c>
      <c r="G44" s="26" t="s">
        <v>3</v>
      </c>
      <c r="H44" s="59" t="str">
        <f t="shared" si="1"/>
        <v>L</v>
      </c>
      <c r="I44" s="7" t="s">
        <v>1640</v>
      </c>
      <c r="J44" s="15" t="s">
        <v>281</v>
      </c>
      <c r="K44" s="3" t="s">
        <v>1604</v>
      </c>
      <c r="L44" s="15" t="s">
        <v>282</v>
      </c>
      <c r="M44" s="4">
        <v>50000</v>
      </c>
      <c r="O44" s="95">
        <v>50000</v>
      </c>
      <c r="P44" s="82">
        <f t="shared" si="0"/>
        <v>50000</v>
      </c>
      <c r="Q44" s="40"/>
      <c r="R44" s="30" t="s">
        <v>536</v>
      </c>
    </row>
    <row r="45" spans="1:18" ht="54.95" customHeight="1" x14ac:dyDescent="0.2">
      <c r="A45" s="9">
        <v>43</v>
      </c>
      <c r="B45" s="22">
        <v>34</v>
      </c>
      <c r="C45" s="15" t="s">
        <v>566</v>
      </c>
      <c r="D45" s="15" t="s">
        <v>17</v>
      </c>
      <c r="E45" s="23" t="s">
        <v>3</v>
      </c>
      <c r="F45" s="23" t="s">
        <v>3</v>
      </c>
      <c r="G45" s="26" t="s">
        <v>3</v>
      </c>
      <c r="H45" s="59" t="str">
        <f t="shared" si="1"/>
        <v>L</v>
      </c>
      <c r="I45" s="7" t="s">
        <v>1750</v>
      </c>
      <c r="J45" s="15" t="s">
        <v>1246</v>
      </c>
      <c r="K45" s="15" t="s">
        <v>587</v>
      </c>
      <c r="L45" s="15" t="s">
        <v>588</v>
      </c>
      <c r="M45" s="17">
        <v>25000</v>
      </c>
      <c r="N45" s="17"/>
      <c r="O45" s="82">
        <v>25000</v>
      </c>
      <c r="P45" s="82">
        <f t="shared" si="0"/>
        <v>25000</v>
      </c>
    </row>
    <row r="46" spans="1:18" ht="54.95" customHeight="1" x14ac:dyDescent="0.2">
      <c r="A46" s="9">
        <v>44</v>
      </c>
      <c r="B46" s="22">
        <v>34</v>
      </c>
      <c r="C46" s="15" t="s">
        <v>566</v>
      </c>
      <c r="D46" s="15" t="s">
        <v>17</v>
      </c>
      <c r="E46" s="23" t="s">
        <v>3</v>
      </c>
      <c r="F46" s="23" t="s">
        <v>3</v>
      </c>
      <c r="G46" s="26" t="s">
        <v>3</v>
      </c>
      <c r="H46" s="59" t="str">
        <f t="shared" si="1"/>
        <v>L</v>
      </c>
      <c r="I46" s="7" t="s">
        <v>1750</v>
      </c>
      <c r="J46" s="15" t="s">
        <v>1247</v>
      </c>
      <c r="K46" s="15" t="s">
        <v>650</v>
      </c>
      <c r="L46" s="15"/>
      <c r="M46" s="17">
        <v>100000</v>
      </c>
      <c r="N46" s="17"/>
      <c r="O46" s="82">
        <v>100000</v>
      </c>
      <c r="P46" s="82">
        <f t="shared" si="0"/>
        <v>100000</v>
      </c>
    </row>
    <row r="47" spans="1:18" ht="54.95" customHeight="1" x14ac:dyDescent="0.2">
      <c r="A47" s="9">
        <v>45</v>
      </c>
      <c r="B47" s="2">
        <v>32</v>
      </c>
      <c r="C47" s="15" t="s">
        <v>1018</v>
      </c>
      <c r="D47" s="15" t="s">
        <v>17</v>
      </c>
      <c r="E47" s="59" t="s">
        <v>3</v>
      </c>
      <c r="F47" s="59" t="s">
        <v>3</v>
      </c>
      <c r="G47" s="26" t="s">
        <v>3</v>
      </c>
      <c r="H47" s="59" t="str">
        <f t="shared" si="1"/>
        <v>L</v>
      </c>
      <c r="I47" s="7" t="s">
        <v>1675</v>
      </c>
      <c r="J47" s="15" t="s">
        <v>1107</v>
      </c>
      <c r="K47" s="15" t="s">
        <v>1108</v>
      </c>
      <c r="L47" s="21" t="s">
        <v>1109</v>
      </c>
      <c r="M47" s="17">
        <v>3000</v>
      </c>
      <c r="N47" s="17"/>
      <c r="O47" s="82">
        <v>3000</v>
      </c>
      <c r="P47" s="82">
        <f t="shared" si="0"/>
        <v>3000</v>
      </c>
      <c r="R47" s="40"/>
    </row>
    <row r="48" spans="1:18" ht="54.95" customHeight="1" x14ac:dyDescent="0.2">
      <c r="A48" s="9">
        <v>46</v>
      </c>
      <c r="B48" s="2">
        <v>32</v>
      </c>
      <c r="C48" s="15" t="s">
        <v>1018</v>
      </c>
      <c r="D48" s="15" t="s">
        <v>17</v>
      </c>
      <c r="E48" s="59" t="s">
        <v>3</v>
      </c>
      <c r="F48" s="59" t="s">
        <v>3</v>
      </c>
      <c r="G48" s="26" t="s">
        <v>3</v>
      </c>
      <c r="H48" s="59" t="str">
        <f t="shared" si="1"/>
        <v>L</v>
      </c>
      <c r="I48" s="7" t="s">
        <v>1675</v>
      </c>
      <c r="J48" s="15" t="s">
        <v>1110</v>
      </c>
      <c r="K48" s="15" t="s">
        <v>1111</v>
      </c>
      <c r="L48" s="21" t="s">
        <v>1112</v>
      </c>
      <c r="M48" s="17">
        <v>10000</v>
      </c>
      <c r="N48" s="17"/>
      <c r="O48" s="82">
        <v>10000</v>
      </c>
      <c r="P48" s="82">
        <f t="shared" si="0"/>
        <v>10000</v>
      </c>
      <c r="R48" s="40" t="s">
        <v>1867</v>
      </c>
    </row>
    <row r="49" spans="1:18" ht="54.95" customHeight="1" x14ac:dyDescent="0.2">
      <c r="A49" s="9">
        <v>47</v>
      </c>
      <c r="B49" s="2">
        <v>32</v>
      </c>
      <c r="C49" s="15" t="s">
        <v>1026</v>
      </c>
      <c r="D49" s="15" t="s">
        <v>17</v>
      </c>
      <c r="E49" s="59" t="s">
        <v>3</v>
      </c>
      <c r="F49" s="59" t="s">
        <v>3</v>
      </c>
      <c r="G49" s="26" t="s">
        <v>3</v>
      </c>
      <c r="H49" s="59" t="str">
        <f t="shared" si="1"/>
        <v>L</v>
      </c>
      <c r="I49" s="7" t="s">
        <v>1676</v>
      </c>
      <c r="J49" s="15" t="s">
        <v>1113</v>
      </c>
      <c r="K49" s="15" t="s">
        <v>1114</v>
      </c>
      <c r="L49" s="21" t="s">
        <v>1115</v>
      </c>
      <c r="M49" s="17">
        <v>800</v>
      </c>
      <c r="N49" s="17"/>
      <c r="O49" s="82">
        <v>800</v>
      </c>
      <c r="P49" s="82">
        <f t="shared" si="0"/>
        <v>800</v>
      </c>
      <c r="R49" s="40"/>
    </row>
    <row r="50" spans="1:18" ht="54.95" customHeight="1" x14ac:dyDescent="0.2">
      <c r="A50" s="9">
        <v>48</v>
      </c>
      <c r="B50" s="22">
        <v>31</v>
      </c>
      <c r="C50" s="15" t="s">
        <v>319</v>
      </c>
      <c r="D50" s="15" t="s">
        <v>17</v>
      </c>
      <c r="E50" s="23" t="s">
        <v>3</v>
      </c>
      <c r="F50" s="23" t="s">
        <v>3</v>
      </c>
      <c r="G50" s="26" t="s">
        <v>3</v>
      </c>
      <c r="H50" s="59" t="str">
        <f t="shared" si="1"/>
        <v>L</v>
      </c>
      <c r="I50" s="7" t="s">
        <v>1646</v>
      </c>
      <c r="J50" s="15" t="s">
        <v>457</v>
      </c>
      <c r="K50" s="15" t="s">
        <v>458</v>
      </c>
      <c r="L50" s="15" t="s">
        <v>459</v>
      </c>
      <c r="M50" s="17">
        <v>500</v>
      </c>
      <c r="N50" s="17"/>
      <c r="O50" s="18">
        <v>500</v>
      </c>
      <c r="P50" s="82">
        <f t="shared" si="0"/>
        <v>500</v>
      </c>
      <c r="Q50" s="24"/>
      <c r="R50" s="24"/>
    </row>
  </sheetData>
  <autoFilter ref="A2:R50">
    <sortState ref="A3:R75">
      <sortCondition ref="H3:H75" customList="R,H,M,L"/>
      <sortCondition ref="G3:G75" customList="R,H,M,L"/>
      <sortCondition ref="F3:F75" customList="R,H,M,L"/>
      <sortCondition ref="E3:E75" customList="R,H,M,L"/>
    </sortState>
  </autoFilter>
  <mergeCells count="1">
    <mergeCell ref="A1:C1"/>
  </mergeCells>
  <printOptions horizontalCentered="1"/>
  <pageMargins left="0.25" right="0.25" top="0.5" bottom="0.5" header="0.05" footer="0.05"/>
  <pageSetup scale="59" fitToHeight="0" orientation="landscape" horizontalDpi="300" verticalDpi="300" r:id="rId1"/>
  <headerFooter>
    <oddHeader>&amp;C&amp;"-,Bold"&amp;14Ventura College 2015-16 Program Review -  Facilities Initiatives</oddHeader>
    <oddFooter>&amp;C&amp;"-,Regular"&amp;12
Page &amp;P&amp;R&amp;"-,Regular"&amp;12
&amp;D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13"/>
  <sheetViews>
    <sheetView zoomScale="80" zoomScaleNormal="80" workbookViewId="0">
      <pane ySplit="2" topLeftCell="A3" activePane="bottomLeft" state="frozen"/>
      <selection pane="bottomLeft" activeCell="L11" sqref="L11"/>
    </sheetView>
  </sheetViews>
  <sheetFormatPr defaultColWidth="8.83203125" defaultRowHeight="54.95" customHeight="1" x14ac:dyDescent="0.2"/>
  <cols>
    <col min="1" max="1" width="5" style="1" customWidth="1"/>
    <col min="2" max="2" width="7.1640625" style="2" customWidth="1"/>
    <col min="3" max="3" width="16.83203125" style="3" customWidth="1"/>
    <col min="4" max="4" width="17" style="3" customWidth="1"/>
    <col min="5" max="8" width="3.83203125" style="108" customWidth="1"/>
    <col min="9" max="9" width="11.5" style="7" customWidth="1"/>
    <col min="10" max="10" width="12.83203125" style="29" customWidth="1"/>
    <col min="11" max="11" width="15.33203125" style="29" customWidth="1"/>
    <col min="12" max="12" width="47.5" style="3" customWidth="1"/>
    <col min="13" max="14" width="14.83203125" style="4" customWidth="1"/>
    <col min="15" max="16" width="14.83203125" style="82" customWidth="1"/>
    <col min="17" max="17" width="14.83203125" style="5" customWidth="1"/>
    <col min="18" max="18" width="30.83203125" style="6" customWidth="1"/>
    <col min="19" max="16384" width="8.83203125" style="7"/>
  </cols>
  <sheetData>
    <row r="1" spans="1:18" s="8" customFormat="1" ht="15" customHeight="1" x14ac:dyDescent="0.2">
      <c r="A1" s="135" t="s">
        <v>1863</v>
      </c>
      <c r="B1" s="136"/>
      <c r="C1" s="137"/>
      <c r="D1" s="101">
        <f>SUBTOTAL(3,D3:D361)</f>
        <v>111</v>
      </c>
      <c r="E1" s="106"/>
      <c r="F1" s="106"/>
      <c r="G1" s="106"/>
      <c r="H1" s="106"/>
      <c r="I1" s="102"/>
      <c r="J1" s="102"/>
      <c r="K1" s="102"/>
      <c r="L1" s="103"/>
      <c r="M1" s="104">
        <f>SUBTOTAL(109,M3:M361)</f>
        <v>2157877.3200000003</v>
      </c>
      <c r="N1" s="104">
        <f>SUBTOTAL(109,N3:N361)</f>
        <v>95000</v>
      </c>
      <c r="O1" s="104">
        <f>SUBTOTAL(109,O3:O361)</f>
        <v>1544530.32</v>
      </c>
      <c r="P1" s="104"/>
      <c r="Q1" s="104">
        <f>SUBTOTAL(109,Q3:Q361)</f>
        <v>0</v>
      </c>
      <c r="R1" s="105"/>
    </row>
    <row r="2" spans="1:18" s="8" customFormat="1" ht="90" customHeight="1" x14ac:dyDescent="0.2">
      <c r="A2" s="96" t="s">
        <v>264</v>
      </c>
      <c r="B2" s="97" t="s">
        <v>265</v>
      </c>
      <c r="C2" s="98" t="s">
        <v>266</v>
      </c>
      <c r="D2" s="98" t="s">
        <v>1267</v>
      </c>
      <c r="E2" s="107" t="s">
        <v>267</v>
      </c>
      <c r="F2" s="107" t="s">
        <v>268</v>
      </c>
      <c r="G2" s="107" t="s">
        <v>269</v>
      </c>
      <c r="H2" s="107" t="s">
        <v>270</v>
      </c>
      <c r="I2" s="98" t="s">
        <v>1264</v>
      </c>
      <c r="J2" s="98" t="s">
        <v>271</v>
      </c>
      <c r="K2" s="98" t="s">
        <v>272</v>
      </c>
      <c r="L2" s="98" t="s">
        <v>1265</v>
      </c>
      <c r="M2" s="99" t="s">
        <v>273</v>
      </c>
      <c r="N2" s="99" t="s">
        <v>1631</v>
      </c>
      <c r="O2" s="99" t="s">
        <v>1919</v>
      </c>
      <c r="P2" s="99" t="s">
        <v>1864</v>
      </c>
      <c r="Q2" s="100" t="s">
        <v>1927</v>
      </c>
      <c r="R2" s="96" t="s">
        <v>1266</v>
      </c>
    </row>
    <row r="3" spans="1:18" ht="54.95" customHeight="1" x14ac:dyDescent="0.2">
      <c r="A3" s="9">
        <v>48</v>
      </c>
      <c r="B3" s="22">
        <v>31</v>
      </c>
      <c r="C3" s="15" t="s">
        <v>319</v>
      </c>
      <c r="D3" s="15" t="s">
        <v>17</v>
      </c>
      <c r="E3" s="23" t="s">
        <v>3</v>
      </c>
      <c r="F3" s="23" t="s">
        <v>3</v>
      </c>
      <c r="G3" s="26" t="s">
        <v>3</v>
      </c>
      <c r="H3" s="59" t="str">
        <f t="shared" ref="H3" si="0">G3</f>
        <v>L</v>
      </c>
      <c r="I3" s="7" t="s">
        <v>1646</v>
      </c>
      <c r="J3" s="15" t="s">
        <v>457</v>
      </c>
      <c r="K3" s="15" t="s">
        <v>458</v>
      </c>
      <c r="L3" s="15" t="s">
        <v>459</v>
      </c>
      <c r="M3" s="17">
        <v>500</v>
      </c>
      <c r="N3" s="17"/>
      <c r="O3" s="18">
        <v>500</v>
      </c>
      <c r="P3" s="82">
        <f t="shared" ref="P3:P15" si="1">O3</f>
        <v>500</v>
      </c>
      <c r="Q3" s="24"/>
      <c r="R3" s="24"/>
    </row>
    <row r="4" spans="1:18" ht="54.95" customHeight="1" x14ac:dyDescent="0.2">
      <c r="A4" s="9">
        <v>1</v>
      </c>
      <c r="B4" s="71">
        <v>33</v>
      </c>
      <c r="C4" s="27" t="s">
        <v>854</v>
      </c>
      <c r="D4" s="15" t="s">
        <v>1618</v>
      </c>
      <c r="E4" s="111" t="s">
        <v>771</v>
      </c>
      <c r="F4" s="111" t="s">
        <v>10</v>
      </c>
      <c r="G4" s="111" t="s">
        <v>10</v>
      </c>
      <c r="H4" s="111" t="s">
        <v>10</v>
      </c>
      <c r="I4" s="7" t="s">
        <v>1683</v>
      </c>
      <c r="J4" s="60" t="s">
        <v>901</v>
      </c>
      <c r="K4" s="27" t="s">
        <v>902</v>
      </c>
      <c r="L4" s="27" t="s">
        <v>903</v>
      </c>
      <c r="M4" s="73">
        <v>19400</v>
      </c>
      <c r="N4" s="73"/>
      <c r="O4" s="82">
        <f>M4</f>
        <v>19400</v>
      </c>
      <c r="P4" s="82">
        <f t="shared" si="1"/>
        <v>19400</v>
      </c>
      <c r="R4" s="74"/>
    </row>
    <row r="5" spans="1:18" ht="54.95" customHeight="1" x14ac:dyDescent="0.2">
      <c r="A5" s="9">
        <v>2</v>
      </c>
      <c r="B5" s="22">
        <v>31</v>
      </c>
      <c r="C5" s="15" t="s">
        <v>315</v>
      </c>
      <c r="D5" s="15" t="s">
        <v>1618</v>
      </c>
      <c r="E5" s="110" t="s">
        <v>10</v>
      </c>
      <c r="F5" s="110" t="s">
        <v>10</v>
      </c>
      <c r="G5" s="108" t="s">
        <v>10</v>
      </c>
      <c r="H5" s="110" t="s">
        <v>10</v>
      </c>
      <c r="I5" s="7" t="s">
        <v>1643</v>
      </c>
      <c r="J5" s="15" t="s">
        <v>348</v>
      </c>
      <c r="K5" s="15" t="s">
        <v>349</v>
      </c>
      <c r="L5" s="15" t="s">
        <v>350</v>
      </c>
      <c r="M5" s="17">
        <v>1203</v>
      </c>
      <c r="N5" s="17"/>
      <c r="O5" s="82">
        <f t="shared" ref="O5:O68" si="2">M5</f>
        <v>1203</v>
      </c>
      <c r="P5" s="82">
        <f t="shared" si="1"/>
        <v>1203</v>
      </c>
      <c r="Q5" s="44"/>
      <c r="R5" s="45"/>
    </row>
    <row r="6" spans="1:18" ht="54.95" customHeight="1" x14ac:dyDescent="0.2">
      <c r="A6" s="9">
        <v>3</v>
      </c>
      <c r="B6" s="22">
        <v>31</v>
      </c>
      <c r="C6" s="15" t="s">
        <v>315</v>
      </c>
      <c r="D6" s="15" t="s">
        <v>1618</v>
      </c>
      <c r="E6" s="110" t="s">
        <v>10</v>
      </c>
      <c r="F6" s="110" t="s">
        <v>10</v>
      </c>
      <c r="G6" s="111" t="s">
        <v>10</v>
      </c>
      <c r="H6" s="111" t="s">
        <v>10</v>
      </c>
      <c r="I6" s="7" t="s">
        <v>1644</v>
      </c>
      <c r="J6" s="15" t="s">
        <v>351</v>
      </c>
      <c r="K6" s="15" t="s">
        <v>352</v>
      </c>
      <c r="L6" s="15" t="s">
        <v>353</v>
      </c>
      <c r="M6" s="17">
        <v>1504</v>
      </c>
      <c r="N6" s="17"/>
      <c r="O6" s="82">
        <f t="shared" si="2"/>
        <v>1504</v>
      </c>
      <c r="P6" s="82">
        <f t="shared" si="1"/>
        <v>1504</v>
      </c>
      <c r="Q6" s="46"/>
      <c r="R6" s="45"/>
    </row>
    <row r="7" spans="1:18" ht="54.95" customHeight="1" x14ac:dyDescent="0.2">
      <c r="A7" s="9">
        <v>4</v>
      </c>
      <c r="B7" s="22">
        <v>31</v>
      </c>
      <c r="C7" s="15" t="s">
        <v>323</v>
      </c>
      <c r="D7" s="15" t="s">
        <v>1618</v>
      </c>
      <c r="E7" s="110" t="s">
        <v>10</v>
      </c>
      <c r="F7" s="110" t="s">
        <v>10</v>
      </c>
      <c r="G7" s="108" t="s">
        <v>10</v>
      </c>
      <c r="H7" s="110" t="s">
        <v>10</v>
      </c>
      <c r="I7" s="7" t="s">
        <v>1648</v>
      </c>
      <c r="J7" s="15" t="s">
        <v>324</v>
      </c>
      <c r="K7" s="15" t="s">
        <v>325</v>
      </c>
      <c r="L7" s="15" t="s">
        <v>326</v>
      </c>
      <c r="M7" s="17">
        <v>9500</v>
      </c>
      <c r="N7" s="17"/>
      <c r="O7" s="82">
        <f t="shared" si="2"/>
        <v>9500</v>
      </c>
      <c r="P7" s="82">
        <f t="shared" si="1"/>
        <v>9500</v>
      </c>
      <c r="Q7" s="44"/>
      <c r="R7" s="45"/>
    </row>
    <row r="8" spans="1:18" ht="54.95" customHeight="1" x14ac:dyDescent="0.2">
      <c r="A8" s="9">
        <v>5</v>
      </c>
      <c r="B8" s="22">
        <v>31</v>
      </c>
      <c r="C8" s="15" t="s">
        <v>323</v>
      </c>
      <c r="D8" s="15" t="s">
        <v>1618</v>
      </c>
      <c r="E8" s="110" t="s">
        <v>10</v>
      </c>
      <c r="F8" s="110" t="s">
        <v>10</v>
      </c>
      <c r="G8" s="111" t="s">
        <v>10</v>
      </c>
      <c r="H8" s="111" t="s">
        <v>10</v>
      </c>
      <c r="I8" s="7" t="s">
        <v>1648</v>
      </c>
      <c r="J8" s="15" t="s">
        <v>327</v>
      </c>
      <c r="K8" s="15" t="s">
        <v>328</v>
      </c>
      <c r="L8" s="15" t="s">
        <v>329</v>
      </c>
      <c r="M8" s="17">
        <v>17186</v>
      </c>
      <c r="N8" s="17"/>
      <c r="O8" s="82">
        <f t="shared" si="2"/>
        <v>17186</v>
      </c>
      <c r="P8" s="82">
        <f t="shared" si="1"/>
        <v>17186</v>
      </c>
      <c r="Q8" s="24"/>
      <c r="R8" s="45"/>
    </row>
    <row r="9" spans="1:18" ht="54.95" customHeight="1" x14ac:dyDescent="0.2">
      <c r="A9" s="9">
        <v>6</v>
      </c>
      <c r="B9" s="26">
        <v>31</v>
      </c>
      <c r="C9" s="15" t="s">
        <v>330</v>
      </c>
      <c r="D9" s="15" t="s">
        <v>1618</v>
      </c>
      <c r="E9" s="110" t="s">
        <v>10</v>
      </c>
      <c r="F9" s="110" t="s">
        <v>10</v>
      </c>
      <c r="G9" s="108" t="s">
        <v>10</v>
      </c>
      <c r="H9" s="110" t="s">
        <v>10</v>
      </c>
      <c r="I9" s="7" t="s">
        <v>1650</v>
      </c>
      <c r="J9" s="15" t="s">
        <v>360</v>
      </c>
      <c r="K9" s="15" t="s">
        <v>361</v>
      </c>
      <c r="L9" s="15" t="s">
        <v>362</v>
      </c>
      <c r="M9" s="17">
        <v>20000</v>
      </c>
      <c r="N9" s="17"/>
      <c r="O9" s="82">
        <f t="shared" si="2"/>
        <v>20000</v>
      </c>
      <c r="P9" s="82">
        <f t="shared" si="1"/>
        <v>20000</v>
      </c>
      <c r="Q9" s="44"/>
      <c r="R9" s="45"/>
    </row>
    <row r="10" spans="1:18" ht="54.95" customHeight="1" x14ac:dyDescent="0.2">
      <c r="A10" s="9">
        <v>7</v>
      </c>
      <c r="B10" s="2">
        <v>32</v>
      </c>
      <c r="C10" s="15" t="s">
        <v>1278</v>
      </c>
      <c r="D10" s="15" t="s">
        <v>1618</v>
      </c>
      <c r="E10" s="112" t="s">
        <v>10</v>
      </c>
      <c r="F10" s="112" t="s">
        <v>10</v>
      </c>
      <c r="G10" s="111" t="s">
        <v>10</v>
      </c>
      <c r="H10" s="111" t="s">
        <v>10</v>
      </c>
      <c r="I10" s="7" t="s">
        <v>1663</v>
      </c>
      <c r="J10" s="27" t="s">
        <v>1067</v>
      </c>
      <c r="K10" s="27" t="s">
        <v>1068</v>
      </c>
      <c r="L10" s="57" t="s">
        <v>1069</v>
      </c>
      <c r="M10" s="17">
        <v>2000</v>
      </c>
      <c r="N10" s="17"/>
      <c r="O10" s="82">
        <f t="shared" si="2"/>
        <v>2000</v>
      </c>
      <c r="P10" s="82">
        <f t="shared" si="1"/>
        <v>2000</v>
      </c>
      <c r="R10" s="40"/>
    </row>
    <row r="11" spans="1:18" ht="54.95" customHeight="1" x14ac:dyDescent="0.2">
      <c r="A11" s="9">
        <v>8</v>
      </c>
      <c r="B11" s="22">
        <v>31</v>
      </c>
      <c r="C11" s="15" t="s">
        <v>334</v>
      </c>
      <c r="D11" s="15" t="s">
        <v>1618</v>
      </c>
      <c r="E11" s="110" t="s">
        <v>10</v>
      </c>
      <c r="F11" s="110" t="s">
        <v>10</v>
      </c>
      <c r="G11" s="108" t="s">
        <v>10</v>
      </c>
      <c r="H11" s="110" t="s">
        <v>10</v>
      </c>
      <c r="I11" s="7" t="s">
        <v>1655</v>
      </c>
      <c r="J11" s="15" t="s">
        <v>384</v>
      </c>
      <c r="K11" s="15" t="s">
        <v>385</v>
      </c>
      <c r="L11" s="3" t="s">
        <v>386</v>
      </c>
      <c r="M11" s="17">
        <v>6500</v>
      </c>
      <c r="N11" s="17"/>
      <c r="O11" s="82">
        <f t="shared" si="2"/>
        <v>6500</v>
      </c>
      <c r="P11" s="82">
        <f t="shared" si="1"/>
        <v>6500</v>
      </c>
      <c r="Q11" s="44"/>
      <c r="R11" s="45"/>
    </row>
    <row r="12" spans="1:18" ht="54.95" customHeight="1" x14ac:dyDescent="0.2">
      <c r="A12" s="9">
        <v>9</v>
      </c>
      <c r="B12" s="26">
        <v>31</v>
      </c>
      <c r="C12" s="15" t="s">
        <v>334</v>
      </c>
      <c r="D12" s="15" t="s">
        <v>1618</v>
      </c>
      <c r="E12" s="110" t="s">
        <v>10</v>
      </c>
      <c r="F12" s="110" t="s">
        <v>10</v>
      </c>
      <c r="G12" s="111" t="s">
        <v>10</v>
      </c>
      <c r="H12" s="111" t="s">
        <v>10</v>
      </c>
      <c r="I12" s="7" t="s">
        <v>1655</v>
      </c>
      <c r="J12" s="15" t="s">
        <v>363</v>
      </c>
      <c r="K12" s="15" t="s">
        <v>364</v>
      </c>
      <c r="L12" s="3" t="s">
        <v>365</v>
      </c>
      <c r="M12" s="17">
        <v>8615</v>
      </c>
      <c r="N12" s="17"/>
      <c r="O12" s="82">
        <f t="shared" si="2"/>
        <v>8615</v>
      </c>
      <c r="P12" s="82">
        <f t="shared" si="1"/>
        <v>8615</v>
      </c>
      <c r="Q12" s="44"/>
      <c r="R12" s="45"/>
    </row>
    <row r="13" spans="1:18" ht="54.95" customHeight="1" x14ac:dyDescent="0.2">
      <c r="A13" s="9">
        <v>10</v>
      </c>
      <c r="B13" s="22">
        <v>31</v>
      </c>
      <c r="C13" s="15" t="s">
        <v>334</v>
      </c>
      <c r="D13" s="15" t="s">
        <v>1618</v>
      </c>
      <c r="E13" s="110" t="s">
        <v>10</v>
      </c>
      <c r="F13" s="110" t="s">
        <v>10</v>
      </c>
      <c r="G13" s="108" t="s">
        <v>10</v>
      </c>
      <c r="H13" s="110" t="s">
        <v>10</v>
      </c>
      <c r="I13" s="7" t="s">
        <v>1655</v>
      </c>
      <c r="J13" s="15" t="s">
        <v>335</v>
      </c>
      <c r="K13" s="15" t="s">
        <v>336</v>
      </c>
      <c r="L13" s="3" t="s">
        <v>337</v>
      </c>
      <c r="M13" s="17">
        <v>3400</v>
      </c>
      <c r="N13" s="17"/>
      <c r="O13" s="82">
        <f t="shared" si="2"/>
        <v>3400</v>
      </c>
      <c r="P13" s="82">
        <f t="shared" si="1"/>
        <v>3400</v>
      </c>
      <c r="Q13" s="44"/>
      <c r="R13" s="45"/>
    </row>
    <row r="14" spans="1:18" ht="54.95" customHeight="1" x14ac:dyDescent="0.2">
      <c r="A14" s="9">
        <v>11</v>
      </c>
      <c r="B14" s="2">
        <v>32</v>
      </c>
      <c r="C14" s="15" t="s">
        <v>1022</v>
      </c>
      <c r="D14" s="15" t="s">
        <v>1618</v>
      </c>
      <c r="E14" s="113" t="s">
        <v>10</v>
      </c>
      <c r="F14" s="113" t="s">
        <v>10</v>
      </c>
      <c r="G14" s="111" t="s">
        <v>10</v>
      </c>
      <c r="H14" s="111" t="s">
        <v>10</v>
      </c>
      <c r="I14" s="7" t="s">
        <v>1669</v>
      </c>
      <c r="J14" s="15" t="s">
        <v>1076</v>
      </c>
      <c r="K14" s="15" t="s">
        <v>1077</v>
      </c>
      <c r="L14" s="21" t="s">
        <v>1078</v>
      </c>
      <c r="M14" s="17">
        <v>0</v>
      </c>
      <c r="N14" s="17"/>
      <c r="O14" s="82">
        <f t="shared" si="2"/>
        <v>0</v>
      </c>
      <c r="P14" s="82">
        <f t="shared" si="1"/>
        <v>0</v>
      </c>
      <c r="R14" s="40" t="s">
        <v>1879</v>
      </c>
    </row>
    <row r="15" spans="1:18" ht="54.95" customHeight="1" x14ac:dyDescent="0.2">
      <c r="A15" s="9">
        <v>12</v>
      </c>
      <c r="B15" s="79">
        <v>35</v>
      </c>
      <c r="C15" s="15" t="s">
        <v>226</v>
      </c>
      <c r="D15" s="15" t="s">
        <v>1618</v>
      </c>
      <c r="E15" s="113" t="s">
        <v>10</v>
      </c>
      <c r="F15" s="113" t="s">
        <v>10</v>
      </c>
      <c r="G15" s="108" t="s">
        <v>10</v>
      </c>
      <c r="H15" s="110" t="s">
        <v>10</v>
      </c>
      <c r="I15" s="7" t="s">
        <v>1785</v>
      </c>
      <c r="J15" s="15" t="s">
        <v>693</v>
      </c>
      <c r="K15" s="15" t="s">
        <v>694</v>
      </c>
      <c r="L15" s="15" t="s">
        <v>695</v>
      </c>
      <c r="M15" s="17">
        <v>4000</v>
      </c>
      <c r="N15" s="17"/>
      <c r="O15" s="82">
        <f t="shared" si="2"/>
        <v>4000</v>
      </c>
      <c r="P15" s="82">
        <f t="shared" si="1"/>
        <v>4000</v>
      </c>
      <c r="Q15" s="7"/>
    </row>
    <row r="16" spans="1:18" ht="54.95" customHeight="1" x14ac:dyDescent="0.2">
      <c r="A16" s="9">
        <v>13</v>
      </c>
      <c r="B16" s="13">
        <v>20</v>
      </c>
      <c r="C16" s="14" t="s">
        <v>1196</v>
      </c>
      <c r="D16" s="15" t="s">
        <v>1618</v>
      </c>
      <c r="E16" s="114" t="s">
        <v>10</v>
      </c>
      <c r="F16" s="114" t="s">
        <v>10</v>
      </c>
      <c r="G16" s="111" t="s">
        <v>10</v>
      </c>
      <c r="H16" s="111" t="s">
        <v>10</v>
      </c>
      <c r="I16" s="7" t="s">
        <v>1635</v>
      </c>
      <c r="J16" s="15" t="s">
        <v>1197</v>
      </c>
      <c r="K16" s="14" t="s">
        <v>1198</v>
      </c>
      <c r="L16" s="19" t="s">
        <v>1875</v>
      </c>
      <c r="M16" s="17">
        <v>10000</v>
      </c>
      <c r="N16" s="17"/>
      <c r="O16" s="82">
        <f t="shared" si="2"/>
        <v>10000</v>
      </c>
      <c r="P16" s="82">
        <f t="shared" ref="P16:P79" si="3">O16</f>
        <v>10000</v>
      </c>
      <c r="R16" s="18"/>
    </row>
    <row r="17" spans="1:18" ht="54.95" customHeight="1" x14ac:dyDescent="0.2">
      <c r="A17" s="9">
        <v>14</v>
      </c>
      <c r="B17" s="13">
        <v>20</v>
      </c>
      <c r="C17" s="14" t="s">
        <v>1196</v>
      </c>
      <c r="D17" s="15" t="s">
        <v>1618</v>
      </c>
      <c r="E17" s="114" t="s">
        <v>10</v>
      </c>
      <c r="F17" s="114" t="s">
        <v>10</v>
      </c>
      <c r="G17" s="108" t="s">
        <v>10</v>
      </c>
      <c r="H17" s="110" t="s">
        <v>10</v>
      </c>
      <c r="I17" s="7" t="s">
        <v>1634</v>
      </c>
      <c r="J17" s="15" t="s">
        <v>1199</v>
      </c>
      <c r="K17" s="14" t="s">
        <v>1200</v>
      </c>
      <c r="L17" s="19" t="s">
        <v>1876</v>
      </c>
      <c r="M17" s="17">
        <v>50000</v>
      </c>
      <c r="N17" s="17"/>
      <c r="O17" s="82">
        <v>0</v>
      </c>
      <c r="P17" s="82">
        <f t="shared" si="3"/>
        <v>0</v>
      </c>
      <c r="R17" s="18" t="s">
        <v>1878</v>
      </c>
    </row>
    <row r="18" spans="1:18" ht="54.95" customHeight="1" x14ac:dyDescent="0.2">
      <c r="A18" s="9">
        <v>15</v>
      </c>
      <c r="B18" s="13">
        <v>20</v>
      </c>
      <c r="C18" s="14" t="s">
        <v>1196</v>
      </c>
      <c r="D18" s="15" t="s">
        <v>1618</v>
      </c>
      <c r="E18" s="114" t="s">
        <v>10</v>
      </c>
      <c r="F18" s="114" t="s">
        <v>10</v>
      </c>
      <c r="G18" s="111" t="s">
        <v>10</v>
      </c>
      <c r="H18" s="111" t="s">
        <v>10</v>
      </c>
      <c r="I18" s="7" t="s">
        <v>1636</v>
      </c>
      <c r="J18" s="15" t="s">
        <v>1205</v>
      </c>
      <c r="K18" s="14" t="s">
        <v>1206</v>
      </c>
      <c r="L18" s="19"/>
      <c r="M18" s="17">
        <v>34000</v>
      </c>
      <c r="N18" s="17"/>
      <c r="O18" s="82">
        <f t="shared" si="2"/>
        <v>34000</v>
      </c>
      <c r="P18" s="82">
        <f t="shared" si="3"/>
        <v>34000</v>
      </c>
      <c r="R18" s="18"/>
    </row>
    <row r="19" spans="1:18" ht="54.95" customHeight="1" x14ac:dyDescent="0.2">
      <c r="A19" s="9">
        <v>16</v>
      </c>
      <c r="B19" s="22">
        <v>34</v>
      </c>
      <c r="C19" s="15" t="s">
        <v>566</v>
      </c>
      <c r="D19" s="15" t="s">
        <v>1618</v>
      </c>
      <c r="E19" s="110" t="s">
        <v>10</v>
      </c>
      <c r="F19" s="110" t="s">
        <v>10</v>
      </c>
      <c r="G19" s="108" t="s">
        <v>10</v>
      </c>
      <c r="H19" s="110" t="s">
        <v>10</v>
      </c>
      <c r="I19" s="7" t="s">
        <v>1750</v>
      </c>
      <c r="J19" s="15" t="s">
        <v>1231</v>
      </c>
      <c r="K19" s="15" t="s">
        <v>575</v>
      </c>
      <c r="L19" s="15" t="s">
        <v>576</v>
      </c>
      <c r="M19" s="17">
        <v>5000</v>
      </c>
      <c r="N19" s="17"/>
      <c r="O19" s="82">
        <f t="shared" si="2"/>
        <v>5000</v>
      </c>
      <c r="P19" s="82">
        <f t="shared" si="3"/>
        <v>5000</v>
      </c>
    </row>
    <row r="20" spans="1:18" ht="54.95" customHeight="1" x14ac:dyDescent="0.2">
      <c r="A20" s="9">
        <v>17</v>
      </c>
      <c r="B20" s="22">
        <v>34</v>
      </c>
      <c r="C20" s="15" t="s">
        <v>566</v>
      </c>
      <c r="D20" s="15" t="s">
        <v>1618</v>
      </c>
      <c r="E20" s="110" t="s">
        <v>10</v>
      </c>
      <c r="F20" s="110" t="s">
        <v>10</v>
      </c>
      <c r="G20" s="111" t="s">
        <v>10</v>
      </c>
      <c r="H20" s="111" t="s">
        <v>10</v>
      </c>
      <c r="I20" s="7" t="s">
        <v>1750</v>
      </c>
      <c r="J20" s="15" t="s">
        <v>1232</v>
      </c>
      <c r="K20" s="15" t="s">
        <v>599</v>
      </c>
      <c r="L20" s="15" t="s">
        <v>600</v>
      </c>
      <c r="M20" s="17">
        <v>5000</v>
      </c>
      <c r="N20" s="17"/>
      <c r="O20" s="82">
        <f t="shared" si="2"/>
        <v>5000</v>
      </c>
      <c r="P20" s="82">
        <f t="shared" si="3"/>
        <v>5000</v>
      </c>
    </row>
    <row r="21" spans="1:18" ht="54.95" customHeight="1" x14ac:dyDescent="0.2">
      <c r="A21" s="9">
        <v>18</v>
      </c>
      <c r="B21" s="22">
        <v>34</v>
      </c>
      <c r="C21" s="15" t="s">
        <v>566</v>
      </c>
      <c r="D21" s="15" t="s">
        <v>1618</v>
      </c>
      <c r="E21" s="110" t="s">
        <v>10</v>
      </c>
      <c r="F21" s="110" t="s">
        <v>10</v>
      </c>
      <c r="G21" s="108" t="s">
        <v>10</v>
      </c>
      <c r="H21" s="110" t="s">
        <v>10</v>
      </c>
      <c r="I21" s="7" t="s">
        <v>1750</v>
      </c>
      <c r="J21" s="15" t="s">
        <v>1233</v>
      </c>
      <c r="K21" s="15" t="s">
        <v>579</v>
      </c>
      <c r="L21" s="15" t="s">
        <v>580</v>
      </c>
      <c r="M21" s="17">
        <v>14000</v>
      </c>
      <c r="N21" s="17"/>
      <c r="O21" s="82">
        <f t="shared" si="2"/>
        <v>14000</v>
      </c>
      <c r="P21" s="82">
        <f t="shared" si="3"/>
        <v>14000</v>
      </c>
    </row>
    <row r="22" spans="1:18" ht="54.95" customHeight="1" x14ac:dyDescent="0.2">
      <c r="A22" s="9">
        <v>19</v>
      </c>
      <c r="B22" s="22">
        <v>34</v>
      </c>
      <c r="C22" s="15" t="s">
        <v>566</v>
      </c>
      <c r="D22" s="15" t="s">
        <v>1618</v>
      </c>
      <c r="E22" s="110" t="s">
        <v>10</v>
      </c>
      <c r="F22" s="110" t="s">
        <v>10</v>
      </c>
      <c r="G22" s="111" t="s">
        <v>10</v>
      </c>
      <c r="H22" s="111" t="s">
        <v>10</v>
      </c>
      <c r="I22" s="7" t="s">
        <v>1750</v>
      </c>
      <c r="J22" s="15" t="s">
        <v>1235</v>
      </c>
      <c r="K22" s="15" t="s">
        <v>573</v>
      </c>
      <c r="L22" s="15" t="s">
        <v>574</v>
      </c>
      <c r="M22" s="17">
        <v>20000</v>
      </c>
      <c r="N22" s="17">
        <v>20000</v>
      </c>
      <c r="O22" s="82">
        <v>0</v>
      </c>
      <c r="P22" s="82">
        <f t="shared" si="3"/>
        <v>0</v>
      </c>
      <c r="R22" s="6" t="s">
        <v>1882</v>
      </c>
    </row>
    <row r="23" spans="1:18" ht="54.95" customHeight="1" x14ac:dyDescent="0.2">
      <c r="A23" s="9">
        <v>20</v>
      </c>
      <c r="B23" s="22">
        <v>34</v>
      </c>
      <c r="C23" s="15" t="s">
        <v>566</v>
      </c>
      <c r="D23" s="15" t="s">
        <v>1618</v>
      </c>
      <c r="E23" s="109" t="s">
        <v>10</v>
      </c>
      <c r="F23" s="109" t="s">
        <v>10</v>
      </c>
      <c r="G23" s="108" t="s">
        <v>10</v>
      </c>
      <c r="H23" s="110" t="s">
        <v>10</v>
      </c>
      <c r="I23" s="7" t="s">
        <v>1750</v>
      </c>
      <c r="J23" s="15" t="s">
        <v>1237</v>
      </c>
      <c r="K23" s="27" t="s">
        <v>581</v>
      </c>
      <c r="L23" s="27" t="s">
        <v>582</v>
      </c>
      <c r="M23" s="17">
        <v>25000</v>
      </c>
      <c r="N23" s="17">
        <v>25000</v>
      </c>
      <c r="O23" s="82">
        <v>0</v>
      </c>
      <c r="P23" s="82">
        <f t="shared" si="3"/>
        <v>0</v>
      </c>
      <c r="R23" s="6" t="s">
        <v>1882</v>
      </c>
    </row>
    <row r="24" spans="1:18" ht="54.95" customHeight="1" x14ac:dyDescent="0.2">
      <c r="A24" s="9">
        <v>21</v>
      </c>
      <c r="B24" s="22">
        <v>34</v>
      </c>
      <c r="C24" s="15" t="s">
        <v>566</v>
      </c>
      <c r="D24" s="15" t="s">
        <v>1618</v>
      </c>
      <c r="E24" s="110" t="s">
        <v>10</v>
      </c>
      <c r="F24" s="110" t="s">
        <v>10</v>
      </c>
      <c r="G24" s="111" t="s">
        <v>10</v>
      </c>
      <c r="H24" s="111" t="s">
        <v>10</v>
      </c>
      <c r="I24" s="7" t="s">
        <v>1750</v>
      </c>
      <c r="J24" s="15" t="s">
        <v>1240</v>
      </c>
      <c r="K24" s="15" t="s">
        <v>577</v>
      </c>
      <c r="L24" s="15" t="s">
        <v>578</v>
      </c>
      <c r="M24" s="17">
        <v>50000</v>
      </c>
      <c r="N24" s="17">
        <v>50000</v>
      </c>
      <c r="O24" s="82">
        <v>0</v>
      </c>
      <c r="P24" s="82">
        <f t="shared" si="3"/>
        <v>0</v>
      </c>
      <c r="R24" s="6" t="s">
        <v>1880</v>
      </c>
    </row>
    <row r="25" spans="1:18" ht="54.95" customHeight="1" x14ac:dyDescent="0.2">
      <c r="A25" s="9">
        <v>22</v>
      </c>
      <c r="B25" s="22">
        <v>34</v>
      </c>
      <c r="C25" s="15" t="s">
        <v>607</v>
      </c>
      <c r="D25" s="15" t="s">
        <v>1618</v>
      </c>
      <c r="E25" s="110" t="s">
        <v>10</v>
      </c>
      <c r="F25" s="110" t="s">
        <v>10</v>
      </c>
      <c r="G25" s="108" t="s">
        <v>10</v>
      </c>
      <c r="H25" s="110" t="s">
        <v>10</v>
      </c>
      <c r="I25" s="7" t="s">
        <v>1761</v>
      </c>
      <c r="J25" s="15" t="s">
        <v>608</v>
      </c>
      <c r="K25" s="15" t="s">
        <v>609</v>
      </c>
      <c r="L25" s="15" t="s">
        <v>610</v>
      </c>
      <c r="M25" s="17">
        <v>85000</v>
      </c>
      <c r="N25" s="17"/>
      <c r="O25" s="82">
        <v>56500</v>
      </c>
      <c r="P25" s="82">
        <f t="shared" si="3"/>
        <v>56500</v>
      </c>
      <c r="R25" s="6" t="s">
        <v>1881</v>
      </c>
    </row>
    <row r="26" spans="1:18" ht="54.95" customHeight="1" x14ac:dyDescent="0.2">
      <c r="A26" s="9">
        <v>23</v>
      </c>
      <c r="B26" s="22">
        <v>34</v>
      </c>
      <c r="C26" s="15" t="s">
        <v>607</v>
      </c>
      <c r="D26" s="15" t="s">
        <v>1618</v>
      </c>
      <c r="E26" s="110" t="s">
        <v>10</v>
      </c>
      <c r="F26" s="110" t="s">
        <v>10</v>
      </c>
      <c r="G26" s="111" t="s">
        <v>10</v>
      </c>
      <c r="H26" s="111" t="s">
        <v>10</v>
      </c>
      <c r="I26" s="7" t="s">
        <v>1762</v>
      </c>
      <c r="J26" s="15" t="s">
        <v>1257</v>
      </c>
      <c r="K26" s="15" t="s">
        <v>599</v>
      </c>
      <c r="L26" s="55" t="s">
        <v>677</v>
      </c>
      <c r="M26" s="17">
        <v>15000</v>
      </c>
      <c r="N26" s="17"/>
      <c r="O26" s="82">
        <f t="shared" si="2"/>
        <v>15000</v>
      </c>
      <c r="P26" s="82">
        <f t="shared" si="3"/>
        <v>15000</v>
      </c>
    </row>
    <row r="27" spans="1:18" ht="54.95" customHeight="1" x14ac:dyDescent="0.2">
      <c r="A27" s="9">
        <v>24</v>
      </c>
      <c r="B27" s="22">
        <v>34</v>
      </c>
      <c r="C27" s="15" t="s">
        <v>607</v>
      </c>
      <c r="D27" s="15" t="s">
        <v>1618</v>
      </c>
      <c r="E27" s="110" t="s">
        <v>10</v>
      </c>
      <c r="F27" s="110" t="s">
        <v>10</v>
      </c>
      <c r="G27" s="108" t="s">
        <v>10</v>
      </c>
      <c r="H27" s="110" t="s">
        <v>10</v>
      </c>
      <c r="I27" s="7" t="s">
        <v>1762</v>
      </c>
      <c r="J27" s="15" t="s">
        <v>1258</v>
      </c>
      <c r="K27" s="55" t="s">
        <v>613</v>
      </c>
      <c r="L27" s="15" t="s">
        <v>676</v>
      </c>
      <c r="M27" s="17">
        <v>25000</v>
      </c>
      <c r="N27" s="17"/>
      <c r="O27" s="82">
        <f t="shared" si="2"/>
        <v>25000</v>
      </c>
      <c r="P27" s="82">
        <f t="shared" si="3"/>
        <v>25000</v>
      </c>
    </row>
    <row r="28" spans="1:18" ht="54.95" customHeight="1" x14ac:dyDescent="0.2">
      <c r="A28" s="9">
        <v>25</v>
      </c>
      <c r="B28" s="22">
        <v>34</v>
      </c>
      <c r="C28" s="15" t="s">
        <v>607</v>
      </c>
      <c r="D28" s="15" t="s">
        <v>1618</v>
      </c>
      <c r="E28" s="110" t="s">
        <v>10</v>
      </c>
      <c r="F28" s="110" t="s">
        <v>10</v>
      </c>
      <c r="G28" s="111" t="s">
        <v>10</v>
      </c>
      <c r="H28" s="111" t="s">
        <v>10</v>
      </c>
      <c r="I28" s="7" t="s">
        <v>1762</v>
      </c>
      <c r="J28" s="15" t="s">
        <v>1259</v>
      </c>
      <c r="K28" s="27" t="s">
        <v>655</v>
      </c>
      <c r="L28" s="27" t="s">
        <v>681</v>
      </c>
      <c r="M28" s="17">
        <v>30000</v>
      </c>
      <c r="N28" s="17"/>
      <c r="O28" s="82">
        <f t="shared" si="2"/>
        <v>30000</v>
      </c>
      <c r="P28" s="82">
        <f t="shared" si="3"/>
        <v>30000</v>
      </c>
    </row>
    <row r="29" spans="1:18" ht="54.95" customHeight="1" x14ac:dyDescent="0.2">
      <c r="A29" s="9">
        <v>26</v>
      </c>
      <c r="B29" s="2">
        <v>32</v>
      </c>
      <c r="C29" s="15" t="s">
        <v>1018</v>
      </c>
      <c r="D29" s="15" t="s">
        <v>1618</v>
      </c>
      <c r="E29" s="113" t="s">
        <v>10</v>
      </c>
      <c r="F29" s="113" t="s">
        <v>10</v>
      </c>
      <c r="G29" s="108" t="s">
        <v>10</v>
      </c>
      <c r="H29" s="110" t="s">
        <v>10</v>
      </c>
      <c r="I29" s="7" t="s">
        <v>1675</v>
      </c>
      <c r="J29" s="15" t="s">
        <v>1073</v>
      </c>
      <c r="K29" s="15" t="s">
        <v>1074</v>
      </c>
      <c r="L29" s="21" t="s">
        <v>1075</v>
      </c>
      <c r="M29" s="17">
        <v>6500</v>
      </c>
      <c r="N29" s="17"/>
      <c r="O29" s="82">
        <v>0</v>
      </c>
      <c r="P29" s="82">
        <f t="shared" si="3"/>
        <v>0</v>
      </c>
      <c r="R29" s="40" t="s">
        <v>1926</v>
      </c>
    </row>
    <row r="30" spans="1:18" ht="54.95" customHeight="1" x14ac:dyDescent="0.2">
      <c r="A30" s="9">
        <v>27</v>
      </c>
      <c r="B30" s="2">
        <v>32</v>
      </c>
      <c r="C30" s="15" t="s">
        <v>1018</v>
      </c>
      <c r="D30" s="15" t="s">
        <v>1618</v>
      </c>
      <c r="E30" s="113" t="s">
        <v>10</v>
      </c>
      <c r="F30" s="113" t="s">
        <v>10</v>
      </c>
      <c r="G30" s="111" t="s">
        <v>10</v>
      </c>
      <c r="H30" s="111" t="s">
        <v>10</v>
      </c>
      <c r="I30" s="7" t="s">
        <v>1675</v>
      </c>
      <c r="J30" s="15" t="s">
        <v>1064</v>
      </c>
      <c r="K30" s="15" t="s">
        <v>1065</v>
      </c>
      <c r="L30" s="21" t="s">
        <v>1066</v>
      </c>
      <c r="M30" s="17">
        <v>4000</v>
      </c>
      <c r="N30" s="17"/>
      <c r="O30" s="82">
        <f t="shared" si="2"/>
        <v>4000</v>
      </c>
      <c r="P30" s="82">
        <f t="shared" si="3"/>
        <v>4000</v>
      </c>
      <c r="R30" s="40"/>
    </row>
    <row r="31" spans="1:18" ht="54.95" customHeight="1" x14ac:dyDescent="0.2">
      <c r="A31" s="9">
        <v>28</v>
      </c>
      <c r="B31" s="39">
        <v>36</v>
      </c>
      <c r="C31" s="87" t="s">
        <v>128</v>
      </c>
      <c r="D31" s="15" t="s">
        <v>1618</v>
      </c>
      <c r="E31" s="115" t="s">
        <v>10</v>
      </c>
      <c r="F31" s="115" t="s">
        <v>10</v>
      </c>
      <c r="G31" s="108" t="s">
        <v>10</v>
      </c>
      <c r="H31" s="110" t="s">
        <v>10</v>
      </c>
      <c r="I31" s="7" t="s">
        <v>1820</v>
      </c>
      <c r="J31" s="87" t="s">
        <v>132</v>
      </c>
      <c r="K31" s="87" t="s">
        <v>133</v>
      </c>
      <c r="L31" s="87" t="s">
        <v>134</v>
      </c>
      <c r="M31" s="88">
        <v>500</v>
      </c>
      <c r="N31" s="88"/>
      <c r="O31" s="82">
        <f t="shared" si="2"/>
        <v>500</v>
      </c>
      <c r="P31" s="82">
        <f t="shared" si="3"/>
        <v>500</v>
      </c>
      <c r="R31" s="89"/>
    </row>
    <row r="32" spans="1:18" ht="54.95" customHeight="1" x14ac:dyDescent="0.2">
      <c r="A32" s="9">
        <v>29</v>
      </c>
      <c r="B32" s="26">
        <v>31</v>
      </c>
      <c r="C32" s="15" t="s">
        <v>377</v>
      </c>
      <c r="D32" s="15" t="s">
        <v>1618</v>
      </c>
      <c r="E32" s="110" t="s">
        <v>10</v>
      </c>
      <c r="F32" s="110" t="s">
        <v>10</v>
      </c>
      <c r="G32" s="111" t="s">
        <v>10</v>
      </c>
      <c r="H32" s="111" t="s">
        <v>10</v>
      </c>
      <c r="I32" s="7" t="s">
        <v>1660</v>
      </c>
      <c r="J32" s="15" t="s">
        <v>378</v>
      </c>
      <c r="K32" s="15" t="s">
        <v>379</v>
      </c>
      <c r="L32" s="15" t="s">
        <v>380</v>
      </c>
      <c r="M32" s="17">
        <v>0</v>
      </c>
      <c r="N32" s="17"/>
      <c r="O32" s="82">
        <f t="shared" si="2"/>
        <v>0</v>
      </c>
      <c r="P32" s="82">
        <f t="shared" si="3"/>
        <v>0</v>
      </c>
      <c r="Q32" s="24"/>
      <c r="R32" s="45" t="s">
        <v>1883</v>
      </c>
    </row>
    <row r="33" spans="1:18" ht="54.95" customHeight="1" x14ac:dyDescent="0.2">
      <c r="A33" s="9">
        <v>30</v>
      </c>
      <c r="B33" s="70">
        <v>33</v>
      </c>
      <c r="C33" s="15" t="s">
        <v>846</v>
      </c>
      <c r="D33" s="15" t="s">
        <v>1618</v>
      </c>
      <c r="E33" s="116" t="s">
        <v>10</v>
      </c>
      <c r="F33" s="116" t="s">
        <v>10</v>
      </c>
      <c r="G33" s="108" t="s">
        <v>10</v>
      </c>
      <c r="H33" s="110" t="s">
        <v>10</v>
      </c>
      <c r="I33" s="7" t="s">
        <v>1715</v>
      </c>
      <c r="J33" s="43" t="s">
        <v>1614</v>
      </c>
      <c r="K33" s="43" t="s">
        <v>896</v>
      </c>
      <c r="L33" s="27" t="s">
        <v>897</v>
      </c>
      <c r="M33" s="52">
        <v>32000</v>
      </c>
      <c r="N33" s="52"/>
      <c r="O33" s="82">
        <f t="shared" si="2"/>
        <v>32000</v>
      </c>
      <c r="P33" s="82">
        <f t="shared" si="3"/>
        <v>32000</v>
      </c>
      <c r="R33" s="78"/>
    </row>
    <row r="34" spans="1:18" ht="54.95" customHeight="1" x14ac:dyDescent="0.2">
      <c r="A34" s="9">
        <v>31</v>
      </c>
      <c r="B34" s="22">
        <v>31</v>
      </c>
      <c r="C34" s="15" t="s">
        <v>345</v>
      </c>
      <c r="D34" s="15" t="s">
        <v>1618</v>
      </c>
      <c r="E34" s="110" t="s">
        <v>10</v>
      </c>
      <c r="F34" s="110" t="s">
        <v>10</v>
      </c>
      <c r="G34" s="111" t="s">
        <v>10</v>
      </c>
      <c r="H34" s="111" t="s">
        <v>10</v>
      </c>
      <c r="I34" s="7" t="s">
        <v>1646</v>
      </c>
      <c r="J34" s="15" t="s">
        <v>346</v>
      </c>
      <c r="K34" s="15" t="s">
        <v>347</v>
      </c>
      <c r="L34" s="27" t="s">
        <v>497</v>
      </c>
      <c r="M34" s="17">
        <v>2000</v>
      </c>
      <c r="N34" s="17"/>
      <c r="O34" s="82">
        <f t="shared" si="2"/>
        <v>2000</v>
      </c>
      <c r="P34" s="82">
        <f t="shared" si="3"/>
        <v>2000</v>
      </c>
      <c r="Q34" s="24"/>
      <c r="R34" s="45" t="s">
        <v>1281</v>
      </c>
    </row>
    <row r="35" spans="1:18" ht="54.95" customHeight="1" x14ac:dyDescent="0.2">
      <c r="A35" s="9">
        <v>32</v>
      </c>
      <c r="B35" s="22">
        <v>31</v>
      </c>
      <c r="C35" s="15" t="s">
        <v>319</v>
      </c>
      <c r="D35" s="15" t="s">
        <v>1618</v>
      </c>
      <c r="E35" s="109" t="s">
        <v>10</v>
      </c>
      <c r="F35" s="109" t="s">
        <v>10</v>
      </c>
      <c r="G35" s="108" t="s">
        <v>10</v>
      </c>
      <c r="H35" s="110" t="s">
        <v>10</v>
      </c>
      <c r="I35" s="7" t="s">
        <v>1646</v>
      </c>
      <c r="J35" s="27" t="s">
        <v>320</v>
      </c>
      <c r="K35" s="27" t="s">
        <v>321</v>
      </c>
      <c r="L35" s="27" t="s">
        <v>322</v>
      </c>
      <c r="M35" s="17">
        <v>5459</v>
      </c>
      <c r="N35" s="17"/>
      <c r="O35" s="82">
        <f t="shared" si="2"/>
        <v>5459</v>
      </c>
      <c r="P35" s="82">
        <f t="shared" si="3"/>
        <v>5459</v>
      </c>
      <c r="Q35" s="24"/>
      <c r="R35" s="45" t="s">
        <v>1281</v>
      </c>
    </row>
    <row r="36" spans="1:18" ht="54.95" customHeight="1" x14ac:dyDescent="0.2">
      <c r="A36" s="9">
        <v>33</v>
      </c>
      <c r="B36" s="70">
        <v>33</v>
      </c>
      <c r="C36" s="15" t="s">
        <v>17</v>
      </c>
      <c r="D36" s="15" t="s">
        <v>1618</v>
      </c>
      <c r="E36" s="113" t="s">
        <v>10</v>
      </c>
      <c r="F36" s="113" t="s">
        <v>10</v>
      </c>
      <c r="G36" s="111" t="s">
        <v>10</v>
      </c>
      <c r="H36" s="111" t="s">
        <v>10</v>
      </c>
      <c r="I36" s="7" t="s">
        <v>1703</v>
      </c>
      <c r="J36" s="15" t="s">
        <v>1012</v>
      </c>
      <c r="K36" s="15" t="s">
        <v>1013</v>
      </c>
      <c r="L36" s="15" t="s">
        <v>1014</v>
      </c>
      <c r="M36" s="17">
        <v>20000</v>
      </c>
      <c r="N36" s="17"/>
      <c r="O36" s="82">
        <f t="shared" si="2"/>
        <v>20000</v>
      </c>
      <c r="P36" s="82">
        <f t="shared" si="3"/>
        <v>20000</v>
      </c>
      <c r="R36" s="24"/>
    </row>
    <row r="37" spans="1:18" ht="54.95" customHeight="1" x14ac:dyDescent="0.2">
      <c r="A37" s="9">
        <v>34</v>
      </c>
      <c r="B37" s="79">
        <v>35</v>
      </c>
      <c r="C37" s="15" t="s">
        <v>246</v>
      </c>
      <c r="D37" s="15" t="s">
        <v>1618</v>
      </c>
      <c r="E37" s="113" t="s">
        <v>10</v>
      </c>
      <c r="F37" s="113" t="s">
        <v>10</v>
      </c>
      <c r="G37" s="108" t="s">
        <v>10</v>
      </c>
      <c r="H37" s="110" t="s">
        <v>10</v>
      </c>
      <c r="I37" s="7" t="s">
        <v>1795</v>
      </c>
      <c r="J37" s="15" t="s">
        <v>248</v>
      </c>
      <c r="K37" s="15" t="s">
        <v>198</v>
      </c>
      <c r="L37" s="15" t="s">
        <v>199</v>
      </c>
      <c r="M37" s="17">
        <v>5000</v>
      </c>
      <c r="N37" s="17"/>
      <c r="O37" s="82">
        <f t="shared" si="2"/>
        <v>5000</v>
      </c>
      <c r="P37" s="82">
        <f t="shared" si="3"/>
        <v>5000</v>
      </c>
      <c r="Q37" s="7"/>
    </row>
    <row r="38" spans="1:18" ht="54.95" customHeight="1" x14ac:dyDescent="0.2">
      <c r="A38" s="9">
        <v>35</v>
      </c>
      <c r="B38" s="79">
        <v>35</v>
      </c>
      <c r="C38" s="15" t="s">
        <v>246</v>
      </c>
      <c r="D38" s="15" t="s">
        <v>1618</v>
      </c>
      <c r="E38" s="113" t="s">
        <v>10</v>
      </c>
      <c r="F38" s="113" t="s">
        <v>10</v>
      </c>
      <c r="G38" s="111" t="s">
        <v>10</v>
      </c>
      <c r="H38" s="111" t="s">
        <v>10</v>
      </c>
      <c r="I38" s="7" t="s">
        <v>1795</v>
      </c>
      <c r="J38" s="15" t="s">
        <v>250</v>
      </c>
      <c r="K38" s="15" t="s">
        <v>251</v>
      </c>
      <c r="L38" s="15" t="s">
        <v>252</v>
      </c>
      <c r="M38" s="17">
        <v>12000</v>
      </c>
      <c r="N38" s="17"/>
      <c r="O38" s="82">
        <f t="shared" si="2"/>
        <v>12000</v>
      </c>
      <c r="P38" s="82">
        <f t="shared" si="3"/>
        <v>12000</v>
      </c>
      <c r="Q38" s="7"/>
    </row>
    <row r="39" spans="1:18" ht="54.95" customHeight="1" x14ac:dyDescent="0.2">
      <c r="A39" s="9">
        <v>36</v>
      </c>
      <c r="B39" s="22">
        <v>20</v>
      </c>
      <c r="C39" s="15" t="s">
        <v>498</v>
      </c>
      <c r="D39" s="15" t="s">
        <v>1618</v>
      </c>
      <c r="E39" s="109" t="s">
        <v>10</v>
      </c>
      <c r="F39" s="109" t="s">
        <v>10</v>
      </c>
      <c r="G39" s="108" t="s">
        <v>10</v>
      </c>
      <c r="H39" s="110" t="s">
        <v>10</v>
      </c>
      <c r="I39" s="7" t="s">
        <v>1637</v>
      </c>
      <c r="J39" s="27" t="s">
        <v>499</v>
      </c>
      <c r="K39" s="27" t="s">
        <v>500</v>
      </c>
      <c r="L39" s="27" t="s">
        <v>501</v>
      </c>
      <c r="M39" s="17">
        <v>10000</v>
      </c>
      <c r="N39" s="17"/>
      <c r="O39" s="82">
        <f t="shared" si="2"/>
        <v>10000</v>
      </c>
      <c r="P39" s="82">
        <f t="shared" si="3"/>
        <v>10000</v>
      </c>
      <c r="R39" s="24"/>
    </row>
    <row r="40" spans="1:18" ht="54.95" customHeight="1" x14ac:dyDescent="0.2">
      <c r="A40" s="9">
        <v>37</v>
      </c>
      <c r="B40" s="79">
        <v>35</v>
      </c>
      <c r="C40" s="15" t="s">
        <v>256</v>
      </c>
      <c r="D40" s="15" t="s">
        <v>1618</v>
      </c>
      <c r="E40" s="113" t="s">
        <v>10</v>
      </c>
      <c r="F40" s="113" t="s">
        <v>10</v>
      </c>
      <c r="G40" s="111" t="s">
        <v>10</v>
      </c>
      <c r="H40" s="111" t="s">
        <v>10</v>
      </c>
      <c r="I40" s="7" t="s">
        <v>1642</v>
      </c>
      <c r="J40" s="15" t="s">
        <v>257</v>
      </c>
      <c r="K40" s="55" t="s">
        <v>705</v>
      </c>
      <c r="L40" s="15" t="s">
        <v>258</v>
      </c>
      <c r="M40" s="17">
        <v>2000</v>
      </c>
      <c r="N40" s="17"/>
      <c r="O40" s="82">
        <f t="shared" si="2"/>
        <v>2000</v>
      </c>
      <c r="P40" s="82">
        <f t="shared" si="3"/>
        <v>2000</v>
      </c>
      <c r="Q40" s="7"/>
    </row>
    <row r="41" spans="1:18" ht="54.95" customHeight="1" x14ac:dyDescent="0.2">
      <c r="A41" s="9">
        <v>38</v>
      </c>
      <c r="B41" s="79">
        <v>35</v>
      </c>
      <c r="C41" s="15" t="s">
        <v>256</v>
      </c>
      <c r="D41" s="15" t="s">
        <v>1618</v>
      </c>
      <c r="E41" s="113" t="s">
        <v>10</v>
      </c>
      <c r="F41" s="113" t="s">
        <v>10</v>
      </c>
      <c r="G41" s="108" t="s">
        <v>10</v>
      </c>
      <c r="H41" s="110" t="s">
        <v>10</v>
      </c>
      <c r="I41" s="7" t="s">
        <v>1798</v>
      </c>
      <c r="J41" s="15" t="s">
        <v>261</v>
      </c>
      <c r="K41" s="15" t="s">
        <v>262</v>
      </c>
      <c r="L41" s="15" t="s">
        <v>263</v>
      </c>
      <c r="M41" s="17">
        <v>1000</v>
      </c>
      <c r="N41" s="17"/>
      <c r="O41" s="82">
        <f t="shared" si="2"/>
        <v>1000</v>
      </c>
      <c r="P41" s="82">
        <f t="shared" si="3"/>
        <v>1000</v>
      </c>
      <c r="Q41" s="7"/>
    </row>
    <row r="42" spans="1:18" ht="54.95" customHeight="1" x14ac:dyDescent="0.2">
      <c r="A42" s="9">
        <v>39</v>
      </c>
      <c r="B42" s="2">
        <v>30</v>
      </c>
      <c r="C42" s="3" t="s">
        <v>274</v>
      </c>
      <c r="D42" s="3" t="s">
        <v>1618</v>
      </c>
      <c r="E42" s="108" t="s">
        <v>10</v>
      </c>
      <c r="F42" s="108" t="s">
        <v>10</v>
      </c>
      <c r="G42" s="111" t="s">
        <v>10</v>
      </c>
      <c r="H42" s="111" t="s">
        <v>10</v>
      </c>
      <c r="I42" s="7" t="s">
        <v>1639</v>
      </c>
      <c r="J42" s="29" t="s">
        <v>673</v>
      </c>
      <c r="K42" s="27" t="s">
        <v>662</v>
      </c>
      <c r="L42" s="3" t="s">
        <v>663</v>
      </c>
      <c r="M42" s="4">
        <v>20000</v>
      </c>
      <c r="O42" s="82">
        <v>20000</v>
      </c>
      <c r="P42" s="82">
        <f t="shared" si="3"/>
        <v>20000</v>
      </c>
      <c r="R42" s="30" t="s">
        <v>1866</v>
      </c>
    </row>
    <row r="43" spans="1:18" ht="54.95" customHeight="1" x14ac:dyDescent="0.2">
      <c r="A43" s="9">
        <v>40</v>
      </c>
      <c r="B43" s="2">
        <v>32</v>
      </c>
      <c r="C43" s="15" t="s">
        <v>1026</v>
      </c>
      <c r="D43" s="15" t="s">
        <v>1618</v>
      </c>
      <c r="E43" s="113" t="s">
        <v>10</v>
      </c>
      <c r="F43" s="113" t="s">
        <v>10</v>
      </c>
      <c r="G43" s="108" t="s">
        <v>10</v>
      </c>
      <c r="H43" s="110" t="s">
        <v>10</v>
      </c>
      <c r="I43" s="7" t="s">
        <v>1678</v>
      </c>
      <c r="J43" s="15" t="s">
        <v>1098</v>
      </c>
      <c r="K43" s="15" t="s">
        <v>1099</v>
      </c>
      <c r="L43" s="21" t="s">
        <v>1100</v>
      </c>
      <c r="M43" s="17">
        <v>4080</v>
      </c>
      <c r="N43" s="17"/>
      <c r="O43" s="82">
        <f t="shared" si="2"/>
        <v>4080</v>
      </c>
      <c r="P43" s="82">
        <f t="shared" si="3"/>
        <v>4080</v>
      </c>
      <c r="R43" s="40" t="s">
        <v>1866</v>
      </c>
    </row>
    <row r="44" spans="1:18" ht="54.95" customHeight="1" x14ac:dyDescent="0.2">
      <c r="A44" s="9">
        <v>41</v>
      </c>
      <c r="B44" s="2">
        <v>32</v>
      </c>
      <c r="C44" s="15" t="s">
        <v>1022</v>
      </c>
      <c r="D44" s="15" t="s">
        <v>1618</v>
      </c>
      <c r="E44" s="113" t="s">
        <v>10</v>
      </c>
      <c r="F44" s="113" t="s">
        <v>10</v>
      </c>
      <c r="G44" s="111" t="s">
        <v>10</v>
      </c>
      <c r="H44" s="111" t="s">
        <v>10</v>
      </c>
      <c r="I44" s="7" t="s">
        <v>1669</v>
      </c>
      <c r="J44" s="15" t="s">
        <v>1131</v>
      </c>
      <c r="K44" s="15" t="s">
        <v>1132</v>
      </c>
      <c r="L44" s="21" t="s">
        <v>1133</v>
      </c>
      <c r="M44" s="17">
        <v>1000</v>
      </c>
      <c r="N44" s="17"/>
      <c r="O44" s="82">
        <f t="shared" si="2"/>
        <v>1000</v>
      </c>
      <c r="P44" s="82">
        <f t="shared" si="3"/>
        <v>1000</v>
      </c>
      <c r="R44" s="40"/>
    </row>
    <row r="45" spans="1:18" ht="54.95" customHeight="1" x14ac:dyDescent="0.2">
      <c r="A45" s="9">
        <v>42</v>
      </c>
      <c r="B45" s="71">
        <v>33</v>
      </c>
      <c r="C45" s="27" t="s">
        <v>854</v>
      </c>
      <c r="D45" s="15" t="s">
        <v>1618</v>
      </c>
      <c r="E45" s="111" t="s">
        <v>2</v>
      </c>
      <c r="F45" s="111" t="s">
        <v>10</v>
      </c>
      <c r="G45" s="108" t="s">
        <v>10</v>
      </c>
      <c r="H45" s="110" t="s">
        <v>10</v>
      </c>
      <c r="I45" s="7" t="s">
        <v>1685</v>
      </c>
      <c r="J45" s="27" t="s">
        <v>920</v>
      </c>
      <c r="K45" s="27" t="s">
        <v>921</v>
      </c>
      <c r="L45" s="27" t="s">
        <v>922</v>
      </c>
      <c r="M45" s="52">
        <v>3500</v>
      </c>
      <c r="N45" s="52"/>
      <c r="O45" s="82">
        <f t="shared" si="2"/>
        <v>3500</v>
      </c>
      <c r="P45" s="82">
        <f t="shared" si="3"/>
        <v>3500</v>
      </c>
      <c r="R45" s="72"/>
    </row>
    <row r="46" spans="1:18" ht="54.95" customHeight="1" x14ac:dyDescent="0.2">
      <c r="A46" s="9">
        <v>43</v>
      </c>
      <c r="B46" s="70">
        <v>33</v>
      </c>
      <c r="C46" s="43" t="s">
        <v>854</v>
      </c>
      <c r="D46" s="15" t="s">
        <v>1618</v>
      </c>
      <c r="E46" s="116" t="s">
        <v>2</v>
      </c>
      <c r="F46" s="116" t="s">
        <v>10</v>
      </c>
      <c r="G46" s="111" t="s">
        <v>10</v>
      </c>
      <c r="H46" s="111" t="s">
        <v>10</v>
      </c>
      <c r="I46" s="7" t="s">
        <v>1683</v>
      </c>
      <c r="J46" s="43" t="s">
        <v>904</v>
      </c>
      <c r="K46" s="43" t="s">
        <v>905</v>
      </c>
      <c r="L46" s="27" t="s">
        <v>906</v>
      </c>
      <c r="M46" s="73">
        <v>2500</v>
      </c>
      <c r="N46" s="73"/>
      <c r="O46" s="82">
        <f t="shared" si="2"/>
        <v>2500</v>
      </c>
      <c r="P46" s="82">
        <f t="shared" si="3"/>
        <v>2500</v>
      </c>
      <c r="R46" s="74" t="s">
        <v>907</v>
      </c>
    </row>
    <row r="47" spans="1:18" ht="54.95" customHeight="1" x14ac:dyDescent="0.2">
      <c r="A47" s="9">
        <v>44</v>
      </c>
      <c r="B47" s="71">
        <v>33</v>
      </c>
      <c r="C47" s="27" t="s">
        <v>878</v>
      </c>
      <c r="D47" s="57" t="s">
        <v>1618</v>
      </c>
      <c r="E47" s="111" t="s">
        <v>2</v>
      </c>
      <c r="F47" s="111" t="s">
        <v>10</v>
      </c>
      <c r="G47" s="108" t="s">
        <v>10</v>
      </c>
      <c r="H47" s="110" t="s">
        <v>10</v>
      </c>
      <c r="I47" s="7" t="s">
        <v>1739</v>
      </c>
      <c r="J47" s="27" t="s">
        <v>953</v>
      </c>
      <c r="K47" s="27" t="s">
        <v>662</v>
      </c>
      <c r="L47" s="27" t="s">
        <v>954</v>
      </c>
      <c r="M47" s="52">
        <v>20000</v>
      </c>
      <c r="N47" s="52"/>
      <c r="O47" s="82">
        <v>20000</v>
      </c>
      <c r="P47" s="82">
        <f t="shared" si="3"/>
        <v>20000</v>
      </c>
      <c r="R47" s="54" t="s">
        <v>955</v>
      </c>
    </row>
    <row r="48" spans="1:18" ht="54.95" customHeight="1" x14ac:dyDescent="0.2">
      <c r="A48" s="9">
        <v>45</v>
      </c>
      <c r="B48" s="70">
        <v>33</v>
      </c>
      <c r="C48" s="43" t="s">
        <v>854</v>
      </c>
      <c r="D48" s="15" t="s">
        <v>1618</v>
      </c>
      <c r="E48" s="116" t="s">
        <v>3</v>
      </c>
      <c r="F48" s="116" t="s">
        <v>10</v>
      </c>
      <c r="G48" s="111" t="s">
        <v>10</v>
      </c>
      <c r="H48" s="111" t="s">
        <v>10</v>
      </c>
      <c r="I48" s="7" t="s">
        <v>1683</v>
      </c>
      <c r="J48" s="43" t="s">
        <v>908</v>
      </c>
      <c r="K48" s="43" t="s">
        <v>909</v>
      </c>
      <c r="L48" s="27" t="s">
        <v>910</v>
      </c>
      <c r="M48" s="73">
        <v>500</v>
      </c>
      <c r="N48" s="73"/>
      <c r="O48" s="82">
        <f t="shared" si="2"/>
        <v>500</v>
      </c>
      <c r="P48" s="82">
        <f t="shared" si="3"/>
        <v>500</v>
      </c>
      <c r="R48" s="74" t="s">
        <v>911</v>
      </c>
    </row>
    <row r="49" spans="1:18" ht="54.95" customHeight="1" x14ac:dyDescent="0.2">
      <c r="A49" s="9">
        <v>46</v>
      </c>
      <c r="B49" s="2" t="s">
        <v>1834</v>
      </c>
      <c r="C49" s="3" t="s">
        <v>1835</v>
      </c>
      <c r="D49" s="3" t="s">
        <v>1618</v>
      </c>
      <c r="F49" s="108" t="s">
        <v>10</v>
      </c>
      <c r="G49" s="108" t="s">
        <v>10</v>
      </c>
      <c r="H49" s="110" t="s">
        <v>10</v>
      </c>
      <c r="I49" s="7" t="s">
        <v>1839</v>
      </c>
      <c r="J49" s="29" t="s">
        <v>1860</v>
      </c>
      <c r="K49" s="29" t="s">
        <v>1861</v>
      </c>
      <c r="L49" s="3" t="s">
        <v>1862</v>
      </c>
      <c r="M49" s="4">
        <v>500000</v>
      </c>
      <c r="O49" s="82">
        <f>500000-433347</f>
        <v>66653</v>
      </c>
      <c r="P49" s="82">
        <f t="shared" si="3"/>
        <v>66653</v>
      </c>
    </row>
    <row r="50" spans="1:18" ht="54.95" customHeight="1" x14ac:dyDescent="0.2">
      <c r="A50" s="9">
        <v>47</v>
      </c>
      <c r="B50" s="70">
        <v>33</v>
      </c>
      <c r="C50" s="43" t="s">
        <v>854</v>
      </c>
      <c r="D50" s="15" t="s">
        <v>1618</v>
      </c>
      <c r="E50" s="116" t="s">
        <v>10</v>
      </c>
      <c r="F50" s="116" t="s">
        <v>2</v>
      </c>
      <c r="G50" s="116" t="str">
        <f>F50</f>
        <v>M</v>
      </c>
      <c r="H50" s="116" t="str">
        <f>G50</f>
        <v>M</v>
      </c>
      <c r="I50" s="7" t="s">
        <v>1686</v>
      </c>
      <c r="J50" s="43" t="s">
        <v>898</v>
      </c>
      <c r="K50" s="43" t="s">
        <v>899</v>
      </c>
      <c r="L50" s="27" t="s">
        <v>900</v>
      </c>
      <c r="M50" s="52">
        <v>19494.71</v>
      </c>
      <c r="N50" s="52"/>
      <c r="O50" s="82">
        <f t="shared" si="2"/>
        <v>19494.71</v>
      </c>
      <c r="P50" s="82">
        <f t="shared" si="3"/>
        <v>19494.71</v>
      </c>
      <c r="R50" s="75"/>
    </row>
    <row r="51" spans="1:18" ht="54.95" customHeight="1" x14ac:dyDescent="0.2">
      <c r="A51" s="9">
        <v>48</v>
      </c>
      <c r="B51" s="79">
        <v>35</v>
      </c>
      <c r="C51" s="15" t="s">
        <v>192</v>
      </c>
      <c r="D51" s="15" t="s">
        <v>1618</v>
      </c>
      <c r="E51" s="113" t="s">
        <v>10</v>
      </c>
      <c r="F51" s="113" t="s">
        <v>2</v>
      </c>
      <c r="G51" s="116" t="str">
        <f t="shared" ref="G51:H66" si="4">F51</f>
        <v>M</v>
      </c>
      <c r="H51" s="116" t="str">
        <f t="shared" si="4"/>
        <v>M</v>
      </c>
      <c r="I51" s="7" t="s">
        <v>1775</v>
      </c>
      <c r="J51" s="15" t="s">
        <v>204</v>
      </c>
      <c r="K51" s="15" t="s">
        <v>205</v>
      </c>
      <c r="L51" s="15" t="s">
        <v>206</v>
      </c>
      <c r="M51" s="17">
        <v>400</v>
      </c>
      <c r="N51" s="17"/>
      <c r="O51" s="82">
        <f t="shared" si="2"/>
        <v>400</v>
      </c>
      <c r="P51" s="82">
        <f t="shared" si="3"/>
        <v>400</v>
      </c>
      <c r="Q51" s="7"/>
    </row>
    <row r="52" spans="1:18" ht="54.95" customHeight="1" x14ac:dyDescent="0.2">
      <c r="A52" s="9">
        <v>49</v>
      </c>
      <c r="B52" s="79">
        <v>35</v>
      </c>
      <c r="C52" s="15" t="s">
        <v>192</v>
      </c>
      <c r="D52" s="15" t="s">
        <v>1618</v>
      </c>
      <c r="E52" s="113" t="s">
        <v>10</v>
      </c>
      <c r="F52" s="113" t="s">
        <v>2</v>
      </c>
      <c r="G52" s="116" t="str">
        <f t="shared" si="4"/>
        <v>M</v>
      </c>
      <c r="H52" s="116" t="str">
        <f t="shared" si="4"/>
        <v>M</v>
      </c>
      <c r="I52" s="7" t="s">
        <v>1775</v>
      </c>
      <c r="J52" s="15" t="s">
        <v>207</v>
      </c>
      <c r="K52" s="15" t="s">
        <v>688</v>
      </c>
      <c r="L52" s="15" t="s">
        <v>208</v>
      </c>
      <c r="M52" s="17">
        <v>275</v>
      </c>
      <c r="N52" s="17"/>
      <c r="O52" s="82">
        <f t="shared" si="2"/>
        <v>275</v>
      </c>
      <c r="P52" s="82">
        <f t="shared" si="3"/>
        <v>275</v>
      </c>
      <c r="Q52" s="7"/>
    </row>
    <row r="53" spans="1:18" ht="54.95" customHeight="1" x14ac:dyDescent="0.2">
      <c r="A53" s="9">
        <v>50</v>
      </c>
      <c r="B53" s="79">
        <v>35</v>
      </c>
      <c r="C53" s="15" t="s">
        <v>192</v>
      </c>
      <c r="D53" s="15" t="s">
        <v>1618</v>
      </c>
      <c r="E53" s="112" t="s">
        <v>10</v>
      </c>
      <c r="F53" s="112" t="s">
        <v>2</v>
      </c>
      <c r="G53" s="116" t="str">
        <f t="shared" si="4"/>
        <v>M</v>
      </c>
      <c r="H53" s="116" t="str">
        <f t="shared" si="4"/>
        <v>M</v>
      </c>
      <c r="I53" s="7" t="s">
        <v>1775</v>
      </c>
      <c r="J53" s="27" t="s">
        <v>209</v>
      </c>
      <c r="K53" s="27" t="s">
        <v>210</v>
      </c>
      <c r="L53" s="27" t="s">
        <v>211</v>
      </c>
      <c r="M53" s="17">
        <v>80</v>
      </c>
      <c r="N53" s="17"/>
      <c r="O53" s="82">
        <f t="shared" si="2"/>
        <v>80</v>
      </c>
      <c r="P53" s="82">
        <f t="shared" si="3"/>
        <v>80</v>
      </c>
      <c r="Q53" s="7"/>
    </row>
    <row r="54" spans="1:18" ht="54.95" customHeight="1" x14ac:dyDescent="0.2">
      <c r="A54" s="9">
        <v>51</v>
      </c>
      <c r="B54" s="39">
        <v>36</v>
      </c>
      <c r="C54" s="3" t="s">
        <v>88</v>
      </c>
      <c r="D54" s="15" t="s">
        <v>1618</v>
      </c>
      <c r="E54" s="110" t="s">
        <v>10</v>
      </c>
      <c r="F54" s="110" t="s">
        <v>2</v>
      </c>
      <c r="G54" s="116" t="str">
        <f t="shared" si="4"/>
        <v>M</v>
      </c>
      <c r="H54" s="116" t="str">
        <f t="shared" si="4"/>
        <v>M</v>
      </c>
      <c r="I54" s="7" t="s">
        <v>1812</v>
      </c>
      <c r="J54" s="3" t="s">
        <v>88</v>
      </c>
      <c r="K54" s="15" t="s">
        <v>98</v>
      </c>
      <c r="L54" s="3" t="s">
        <v>99</v>
      </c>
      <c r="M54" s="4">
        <v>0</v>
      </c>
      <c r="O54" s="82">
        <f t="shared" si="2"/>
        <v>0</v>
      </c>
      <c r="P54" s="82">
        <f t="shared" si="3"/>
        <v>0</v>
      </c>
      <c r="R54" s="89"/>
    </row>
    <row r="55" spans="1:18" ht="54.95" customHeight="1" x14ac:dyDescent="0.2">
      <c r="A55" s="9">
        <v>52</v>
      </c>
      <c r="B55" s="39">
        <v>36</v>
      </c>
      <c r="C55" s="3" t="s">
        <v>88</v>
      </c>
      <c r="D55" s="15" t="s">
        <v>1618</v>
      </c>
      <c r="E55" s="110" t="s">
        <v>10</v>
      </c>
      <c r="F55" s="110" t="s">
        <v>2</v>
      </c>
      <c r="G55" s="116" t="str">
        <f t="shared" si="4"/>
        <v>M</v>
      </c>
      <c r="H55" s="116" t="str">
        <f t="shared" si="4"/>
        <v>M</v>
      </c>
      <c r="I55" s="7" t="s">
        <v>1812</v>
      </c>
      <c r="J55" s="3" t="s">
        <v>88</v>
      </c>
      <c r="K55" s="15" t="s">
        <v>100</v>
      </c>
      <c r="L55" s="3" t="s">
        <v>101</v>
      </c>
      <c r="M55" s="4">
        <v>6000</v>
      </c>
      <c r="O55" s="82">
        <f t="shared" si="2"/>
        <v>6000</v>
      </c>
      <c r="P55" s="82">
        <f t="shared" si="3"/>
        <v>6000</v>
      </c>
      <c r="R55" s="89"/>
    </row>
    <row r="56" spans="1:18" ht="54.95" customHeight="1" x14ac:dyDescent="0.2">
      <c r="A56" s="9">
        <v>53</v>
      </c>
      <c r="B56" s="2">
        <v>30</v>
      </c>
      <c r="C56" s="3" t="s">
        <v>274</v>
      </c>
      <c r="D56" s="15" t="s">
        <v>1618</v>
      </c>
      <c r="E56" s="108" t="s">
        <v>10</v>
      </c>
      <c r="F56" s="108" t="s">
        <v>2</v>
      </c>
      <c r="G56" s="116" t="str">
        <f t="shared" si="4"/>
        <v>M</v>
      </c>
      <c r="H56" s="116" t="str">
        <f t="shared" si="4"/>
        <v>M</v>
      </c>
      <c r="I56" s="7" t="s">
        <v>1639</v>
      </c>
      <c r="J56" s="29" t="s">
        <v>669</v>
      </c>
      <c r="K56" s="29" t="s">
        <v>657</v>
      </c>
      <c r="L56" s="3" t="s">
        <v>656</v>
      </c>
      <c r="M56" s="4">
        <v>90000</v>
      </c>
      <c r="O56" s="82">
        <f t="shared" si="2"/>
        <v>90000</v>
      </c>
      <c r="P56" s="82">
        <f t="shared" si="3"/>
        <v>90000</v>
      </c>
      <c r="R56" s="30" t="s">
        <v>707</v>
      </c>
    </row>
    <row r="57" spans="1:18" ht="54.95" customHeight="1" x14ac:dyDescent="0.2">
      <c r="A57" s="9">
        <v>54</v>
      </c>
      <c r="B57" s="22">
        <v>30</v>
      </c>
      <c r="C57" s="15" t="s">
        <v>274</v>
      </c>
      <c r="D57" s="15" t="s">
        <v>1618</v>
      </c>
      <c r="E57" s="110" t="s">
        <v>10</v>
      </c>
      <c r="F57" s="108" t="s">
        <v>2</v>
      </c>
      <c r="G57" s="116" t="str">
        <f t="shared" si="4"/>
        <v>M</v>
      </c>
      <c r="H57" s="116" t="str">
        <f t="shared" si="4"/>
        <v>M</v>
      </c>
      <c r="I57" s="7" t="s">
        <v>1639</v>
      </c>
      <c r="J57" s="15" t="s">
        <v>1229</v>
      </c>
      <c r="K57" s="15" t="s">
        <v>709</v>
      </c>
      <c r="L57" s="15" t="s">
        <v>1274</v>
      </c>
      <c r="M57" s="17">
        <v>200000</v>
      </c>
      <c r="N57" s="17"/>
      <c r="O57" s="82">
        <f t="shared" si="2"/>
        <v>200000</v>
      </c>
      <c r="P57" s="82">
        <f t="shared" si="3"/>
        <v>200000</v>
      </c>
      <c r="R57" s="30" t="s">
        <v>1230</v>
      </c>
    </row>
    <row r="58" spans="1:18" ht="54.95" customHeight="1" x14ac:dyDescent="0.2">
      <c r="A58" s="9">
        <v>55</v>
      </c>
      <c r="B58" s="71">
        <v>33</v>
      </c>
      <c r="C58" s="27" t="s">
        <v>829</v>
      </c>
      <c r="D58" s="15" t="s">
        <v>1618</v>
      </c>
      <c r="E58" s="111" t="s">
        <v>10</v>
      </c>
      <c r="F58" s="111" t="s">
        <v>2</v>
      </c>
      <c r="G58" s="116" t="str">
        <f t="shared" si="4"/>
        <v>M</v>
      </c>
      <c r="H58" s="116" t="str">
        <f t="shared" si="4"/>
        <v>M</v>
      </c>
      <c r="I58" s="7" t="s">
        <v>1741</v>
      </c>
      <c r="J58" s="60" t="s">
        <v>893</v>
      </c>
      <c r="K58" s="27" t="s">
        <v>894</v>
      </c>
      <c r="L58" s="27" t="s">
        <v>895</v>
      </c>
      <c r="M58" s="52">
        <v>1500</v>
      </c>
      <c r="N58" s="52"/>
      <c r="O58" s="82">
        <f t="shared" si="2"/>
        <v>1500</v>
      </c>
      <c r="P58" s="82">
        <f t="shared" si="3"/>
        <v>1500</v>
      </c>
      <c r="R58" s="72"/>
    </row>
    <row r="59" spans="1:18" ht="54.95" customHeight="1" x14ac:dyDescent="0.2">
      <c r="A59" s="9">
        <v>56</v>
      </c>
      <c r="B59" s="79">
        <v>35</v>
      </c>
      <c r="C59" s="15" t="s">
        <v>246</v>
      </c>
      <c r="D59" s="15" t="s">
        <v>1618</v>
      </c>
      <c r="E59" s="113" t="s">
        <v>10</v>
      </c>
      <c r="F59" s="113" t="s">
        <v>2</v>
      </c>
      <c r="G59" s="116" t="str">
        <f t="shared" si="4"/>
        <v>M</v>
      </c>
      <c r="H59" s="116" t="str">
        <f t="shared" si="4"/>
        <v>M</v>
      </c>
      <c r="I59" s="7" t="s">
        <v>1795</v>
      </c>
      <c r="J59" s="15" t="s">
        <v>249</v>
      </c>
      <c r="K59" s="15" t="s">
        <v>200</v>
      </c>
      <c r="L59" s="15" t="s">
        <v>201</v>
      </c>
      <c r="M59" s="17">
        <v>10000</v>
      </c>
      <c r="N59" s="17"/>
      <c r="O59" s="82">
        <f t="shared" si="2"/>
        <v>10000</v>
      </c>
      <c r="P59" s="82">
        <f t="shared" si="3"/>
        <v>10000</v>
      </c>
      <c r="Q59" s="7"/>
    </row>
    <row r="60" spans="1:18" ht="54.95" customHeight="1" x14ac:dyDescent="0.2">
      <c r="A60" s="9">
        <v>57</v>
      </c>
      <c r="B60" s="79">
        <v>35</v>
      </c>
      <c r="C60" s="15" t="s">
        <v>246</v>
      </c>
      <c r="D60" s="15" t="s">
        <v>1618</v>
      </c>
      <c r="E60" s="113" t="s">
        <v>10</v>
      </c>
      <c r="F60" s="113" t="s">
        <v>2</v>
      </c>
      <c r="G60" s="116" t="str">
        <f t="shared" si="4"/>
        <v>M</v>
      </c>
      <c r="H60" s="116" t="str">
        <f t="shared" si="4"/>
        <v>M</v>
      </c>
      <c r="I60" s="7" t="s">
        <v>1795</v>
      </c>
      <c r="J60" s="15" t="s">
        <v>254</v>
      </c>
      <c r="K60" s="55" t="s">
        <v>212</v>
      </c>
      <c r="L60" s="15" t="s">
        <v>255</v>
      </c>
      <c r="M60" s="17">
        <v>2000</v>
      </c>
      <c r="N60" s="17"/>
      <c r="O60" s="82">
        <f t="shared" si="2"/>
        <v>2000</v>
      </c>
      <c r="P60" s="82">
        <f t="shared" si="3"/>
        <v>2000</v>
      </c>
      <c r="Q60" s="7"/>
    </row>
    <row r="61" spans="1:18" ht="54.95" customHeight="1" x14ac:dyDescent="0.2">
      <c r="A61" s="9">
        <v>58</v>
      </c>
      <c r="B61" s="71">
        <v>33</v>
      </c>
      <c r="C61" s="27" t="s">
        <v>854</v>
      </c>
      <c r="D61" s="15" t="s">
        <v>1618</v>
      </c>
      <c r="E61" s="111" t="s">
        <v>2</v>
      </c>
      <c r="F61" s="111" t="s">
        <v>2</v>
      </c>
      <c r="G61" s="116" t="str">
        <f t="shared" si="4"/>
        <v>M</v>
      </c>
      <c r="H61" s="116" t="str">
        <f t="shared" si="4"/>
        <v>M</v>
      </c>
      <c r="I61" s="7" t="s">
        <v>1683</v>
      </c>
      <c r="J61" s="27" t="s">
        <v>916</v>
      </c>
      <c r="K61" s="27" t="s">
        <v>947</v>
      </c>
      <c r="L61" s="27" t="s">
        <v>948</v>
      </c>
      <c r="M61" s="52">
        <v>500</v>
      </c>
      <c r="N61" s="52"/>
      <c r="O61" s="82">
        <f t="shared" si="2"/>
        <v>500</v>
      </c>
      <c r="P61" s="82">
        <f t="shared" si="3"/>
        <v>500</v>
      </c>
      <c r="R61" s="72"/>
    </row>
    <row r="62" spans="1:18" ht="54.95" customHeight="1" x14ac:dyDescent="0.2">
      <c r="A62" s="9">
        <v>59</v>
      </c>
      <c r="B62" s="39">
        <v>36</v>
      </c>
      <c r="C62" s="15" t="s">
        <v>8</v>
      </c>
      <c r="D62" s="15" t="s">
        <v>1618</v>
      </c>
      <c r="E62" s="110" t="s">
        <v>2</v>
      </c>
      <c r="F62" s="110" t="s">
        <v>2</v>
      </c>
      <c r="G62" s="116" t="str">
        <f t="shared" si="4"/>
        <v>M</v>
      </c>
      <c r="H62" s="116" t="str">
        <f t="shared" si="4"/>
        <v>M</v>
      </c>
      <c r="I62" s="7" t="s">
        <v>1802</v>
      </c>
      <c r="J62" s="15" t="s">
        <v>25</v>
      </c>
      <c r="K62" s="15" t="s">
        <v>26</v>
      </c>
      <c r="L62" s="15" t="s">
        <v>27</v>
      </c>
      <c r="M62" s="17">
        <v>12000</v>
      </c>
      <c r="N62" s="17"/>
      <c r="O62" s="82">
        <f t="shared" si="2"/>
        <v>12000</v>
      </c>
      <c r="P62" s="82">
        <f t="shared" si="3"/>
        <v>12000</v>
      </c>
      <c r="R62" s="45"/>
    </row>
    <row r="63" spans="1:18" ht="54.95" customHeight="1" x14ac:dyDescent="0.2">
      <c r="A63" s="9">
        <v>60</v>
      </c>
      <c r="B63" s="22">
        <v>31</v>
      </c>
      <c r="C63" s="15" t="s">
        <v>409</v>
      </c>
      <c r="D63" s="15" t="s">
        <v>1618</v>
      </c>
      <c r="E63" s="110" t="s">
        <v>2</v>
      </c>
      <c r="F63" s="110" t="s">
        <v>2</v>
      </c>
      <c r="G63" s="116" t="str">
        <f t="shared" si="4"/>
        <v>M</v>
      </c>
      <c r="H63" s="116" t="str">
        <f t="shared" si="4"/>
        <v>M</v>
      </c>
      <c r="I63" s="7" t="s">
        <v>1648</v>
      </c>
      <c r="J63" s="15" t="s">
        <v>410</v>
      </c>
      <c r="K63" s="15" t="s">
        <v>411</v>
      </c>
      <c r="L63" s="15" t="s">
        <v>412</v>
      </c>
      <c r="M63" s="17">
        <v>4265</v>
      </c>
      <c r="N63" s="17"/>
      <c r="O63" s="82">
        <f t="shared" si="2"/>
        <v>4265</v>
      </c>
      <c r="P63" s="82">
        <f t="shared" si="3"/>
        <v>4265</v>
      </c>
      <c r="Q63" s="44"/>
      <c r="R63" s="44"/>
    </row>
    <row r="64" spans="1:18" ht="54.95" customHeight="1" x14ac:dyDescent="0.2">
      <c r="A64" s="9">
        <v>61</v>
      </c>
      <c r="B64" s="22">
        <v>31</v>
      </c>
      <c r="C64" s="15" t="s">
        <v>323</v>
      </c>
      <c r="D64" s="15" t="s">
        <v>1618</v>
      </c>
      <c r="E64" s="109" t="s">
        <v>2</v>
      </c>
      <c r="F64" s="109" t="s">
        <v>2</v>
      </c>
      <c r="G64" s="116" t="str">
        <f t="shared" si="4"/>
        <v>M</v>
      </c>
      <c r="H64" s="116" t="str">
        <f t="shared" si="4"/>
        <v>M</v>
      </c>
      <c r="I64" s="7" t="s">
        <v>1648</v>
      </c>
      <c r="J64" s="27" t="s">
        <v>406</v>
      </c>
      <c r="K64" s="27" t="s">
        <v>407</v>
      </c>
      <c r="L64" s="27" t="s">
        <v>408</v>
      </c>
      <c r="M64" s="17">
        <v>20150</v>
      </c>
      <c r="N64" s="17"/>
      <c r="O64" s="82">
        <f t="shared" si="2"/>
        <v>20150</v>
      </c>
      <c r="P64" s="82">
        <f t="shared" si="3"/>
        <v>20150</v>
      </c>
      <c r="Q64" s="44"/>
      <c r="R64" s="44"/>
    </row>
    <row r="65" spans="1:18" ht="54.95" customHeight="1" x14ac:dyDescent="0.2">
      <c r="A65" s="9">
        <v>62</v>
      </c>
      <c r="B65" s="22">
        <v>31</v>
      </c>
      <c r="C65" s="15" t="s">
        <v>330</v>
      </c>
      <c r="D65" s="15" t="s">
        <v>1618</v>
      </c>
      <c r="E65" s="110" t="s">
        <v>2</v>
      </c>
      <c r="F65" s="110" t="s">
        <v>2</v>
      </c>
      <c r="G65" s="116" t="str">
        <f t="shared" si="4"/>
        <v>M</v>
      </c>
      <c r="H65" s="116" t="str">
        <f t="shared" si="4"/>
        <v>M</v>
      </c>
      <c r="I65" s="7" t="s">
        <v>1651</v>
      </c>
      <c r="J65" s="15" t="s">
        <v>416</v>
      </c>
      <c r="K65" s="15" t="s">
        <v>417</v>
      </c>
      <c r="L65" s="15" t="s">
        <v>418</v>
      </c>
      <c r="M65" s="17">
        <v>125000</v>
      </c>
      <c r="N65" s="17"/>
      <c r="O65" s="82">
        <f t="shared" si="2"/>
        <v>125000</v>
      </c>
      <c r="P65" s="82">
        <f t="shared" si="3"/>
        <v>125000</v>
      </c>
      <c r="Q65" s="44"/>
      <c r="R65" s="44"/>
    </row>
    <row r="66" spans="1:18" ht="54.95" customHeight="1" x14ac:dyDescent="0.2">
      <c r="A66" s="9">
        <v>63</v>
      </c>
      <c r="B66" s="49">
        <v>31</v>
      </c>
      <c r="C66" s="15" t="s">
        <v>330</v>
      </c>
      <c r="D66" s="15" t="s">
        <v>1618</v>
      </c>
      <c r="E66" s="110" t="s">
        <v>2</v>
      </c>
      <c r="F66" s="110" t="s">
        <v>2</v>
      </c>
      <c r="G66" s="116" t="str">
        <f t="shared" si="4"/>
        <v>M</v>
      </c>
      <c r="H66" s="116" t="str">
        <f t="shared" si="4"/>
        <v>M</v>
      </c>
      <c r="I66" s="7" t="s">
        <v>1650</v>
      </c>
      <c r="J66" s="15" t="s">
        <v>419</v>
      </c>
      <c r="K66" s="15" t="s">
        <v>420</v>
      </c>
      <c r="L66" s="15" t="s">
        <v>421</v>
      </c>
      <c r="M66" s="17">
        <v>22000</v>
      </c>
      <c r="N66" s="17"/>
      <c r="O66" s="82">
        <f t="shared" si="2"/>
        <v>22000</v>
      </c>
      <c r="P66" s="82">
        <f t="shared" si="3"/>
        <v>22000</v>
      </c>
      <c r="Q66" s="44"/>
      <c r="R66" s="44"/>
    </row>
    <row r="67" spans="1:18" ht="54.95" customHeight="1" x14ac:dyDescent="0.2">
      <c r="A67" s="9">
        <v>64</v>
      </c>
      <c r="B67" s="39">
        <v>36</v>
      </c>
      <c r="C67" s="87" t="s">
        <v>104</v>
      </c>
      <c r="D67" s="15" t="s">
        <v>1618</v>
      </c>
      <c r="E67" s="110" t="s">
        <v>2</v>
      </c>
      <c r="F67" s="110" t="s">
        <v>2</v>
      </c>
      <c r="G67" s="116" t="str">
        <f t="shared" ref="G67:H82" si="5">F67</f>
        <v>M</v>
      </c>
      <c r="H67" s="116" t="str">
        <f t="shared" si="5"/>
        <v>M</v>
      </c>
      <c r="I67" s="7" t="s">
        <v>1814</v>
      </c>
      <c r="J67" s="3" t="s">
        <v>105</v>
      </c>
      <c r="K67" s="3" t="s">
        <v>106</v>
      </c>
      <c r="L67" s="3" t="s">
        <v>107</v>
      </c>
      <c r="M67" s="17">
        <v>30000</v>
      </c>
      <c r="N67" s="17"/>
      <c r="O67" s="82">
        <f t="shared" si="2"/>
        <v>30000</v>
      </c>
      <c r="P67" s="82">
        <f t="shared" si="3"/>
        <v>30000</v>
      </c>
      <c r="R67" s="89"/>
    </row>
    <row r="68" spans="1:18" ht="54.95" customHeight="1" x14ac:dyDescent="0.2">
      <c r="A68" s="9">
        <v>65</v>
      </c>
      <c r="B68" s="26">
        <v>31</v>
      </c>
      <c r="C68" s="15" t="s">
        <v>334</v>
      </c>
      <c r="D68" s="15" t="s">
        <v>1618</v>
      </c>
      <c r="E68" s="110" t="s">
        <v>2</v>
      </c>
      <c r="F68" s="110" t="s">
        <v>2</v>
      </c>
      <c r="G68" s="116" t="str">
        <f t="shared" si="5"/>
        <v>M</v>
      </c>
      <c r="H68" s="116" t="str">
        <f t="shared" si="5"/>
        <v>M</v>
      </c>
      <c r="I68" s="7" t="s">
        <v>1655</v>
      </c>
      <c r="J68" s="15" t="s">
        <v>422</v>
      </c>
      <c r="K68" s="15" t="s">
        <v>423</v>
      </c>
      <c r="L68" s="15" t="s">
        <v>424</v>
      </c>
      <c r="M68" s="17">
        <v>2500</v>
      </c>
      <c r="N68" s="17"/>
      <c r="O68" s="82">
        <f t="shared" si="2"/>
        <v>2500</v>
      </c>
      <c r="P68" s="82">
        <f t="shared" si="3"/>
        <v>2500</v>
      </c>
      <c r="Q68" s="44"/>
      <c r="R68" s="44"/>
    </row>
    <row r="69" spans="1:18" ht="54.95" customHeight="1" x14ac:dyDescent="0.2">
      <c r="A69" s="9">
        <v>66</v>
      </c>
      <c r="B69" s="79">
        <v>35</v>
      </c>
      <c r="C69" s="15" t="s">
        <v>226</v>
      </c>
      <c r="D69" s="15" t="s">
        <v>1618</v>
      </c>
      <c r="E69" s="113" t="s">
        <v>2</v>
      </c>
      <c r="F69" s="113" t="s">
        <v>2</v>
      </c>
      <c r="G69" s="116" t="str">
        <f t="shared" si="5"/>
        <v>M</v>
      </c>
      <c r="H69" s="116" t="str">
        <f t="shared" si="5"/>
        <v>M</v>
      </c>
      <c r="I69" s="7" t="s">
        <v>1785</v>
      </c>
      <c r="J69" s="15" t="s">
        <v>230</v>
      </c>
      <c r="K69" s="15" t="s">
        <v>231</v>
      </c>
      <c r="L69" s="15" t="s">
        <v>232</v>
      </c>
      <c r="M69" s="17">
        <v>2138.61</v>
      </c>
      <c r="N69" s="17"/>
      <c r="O69" s="82">
        <f t="shared" ref="O69:O113" si="6">M69</f>
        <v>2138.61</v>
      </c>
      <c r="P69" s="82">
        <f t="shared" si="3"/>
        <v>2138.61</v>
      </c>
      <c r="Q69" s="7"/>
    </row>
    <row r="70" spans="1:18" ht="54.95" customHeight="1" x14ac:dyDescent="0.2">
      <c r="A70" s="9">
        <v>67</v>
      </c>
      <c r="B70" s="13">
        <v>20</v>
      </c>
      <c r="C70" s="14" t="s">
        <v>1196</v>
      </c>
      <c r="D70" s="15" t="s">
        <v>1618</v>
      </c>
      <c r="E70" s="114" t="s">
        <v>2</v>
      </c>
      <c r="F70" s="114" t="s">
        <v>2</v>
      </c>
      <c r="G70" s="116" t="str">
        <f t="shared" si="5"/>
        <v>M</v>
      </c>
      <c r="H70" s="116" t="str">
        <f t="shared" si="5"/>
        <v>M</v>
      </c>
      <c r="I70" s="7" t="s">
        <v>1634</v>
      </c>
      <c r="J70" s="15" t="s">
        <v>1213</v>
      </c>
      <c r="K70" s="14" t="s">
        <v>1214</v>
      </c>
      <c r="L70" s="19"/>
      <c r="M70" s="17">
        <v>18000</v>
      </c>
      <c r="N70" s="17"/>
      <c r="O70" s="82">
        <f t="shared" si="6"/>
        <v>18000</v>
      </c>
      <c r="P70" s="82">
        <f t="shared" si="3"/>
        <v>18000</v>
      </c>
      <c r="R70" s="18"/>
    </row>
    <row r="71" spans="1:18" ht="54.95" customHeight="1" x14ac:dyDescent="0.2">
      <c r="A71" s="9">
        <v>68</v>
      </c>
      <c r="B71" s="13">
        <v>20</v>
      </c>
      <c r="C71" s="14" t="s">
        <v>1196</v>
      </c>
      <c r="D71" s="15" t="s">
        <v>1618</v>
      </c>
      <c r="E71" s="114" t="s">
        <v>2</v>
      </c>
      <c r="F71" s="114" t="s">
        <v>2</v>
      </c>
      <c r="G71" s="116" t="str">
        <f t="shared" si="5"/>
        <v>M</v>
      </c>
      <c r="H71" s="116" t="str">
        <f t="shared" si="5"/>
        <v>M</v>
      </c>
      <c r="I71" s="7" t="s">
        <v>1634</v>
      </c>
      <c r="J71" s="15" t="s">
        <v>1215</v>
      </c>
      <c r="K71" s="14" t="s">
        <v>1216</v>
      </c>
      <c r="L71" s="19"/>
      <c r="M71" s="17">
        <v>20000</v>
      </c>
      <c r="N71" s="17"/>
      <c r="O71" s="82">
        <f t="shared" si="6"/>
        <v>20000</v>
      </c>
      <c r="P71" s="82">
        <f t="shared" si="3"/>
        <v>20000</v>
      </c>
      <c r="R71" s="18"/>
    </row>
    <row r="72" spans="1:18" ht="54.95" customHeight="1" x14ac:dyDescent="0.2">
      <c r="A72" s="9">
        <v>69</v>
      </c>
      <c r="B72" s="26">
        <v>31</v>
      </c>
      <c r="C72" s="15" t="s">
        <v>369</v>
      </c>
      <c r="D72" s="15" t="s">
        <v>1618</v>
      </c>
      <c r="E72" s="110" t="s">
        <v>2</v>
      </c>
      <c r="F72" s="110" t="s">
        <v>2</v>
      </c>
      <c r="G72" s="116" t="str">
        <f t="shared" si="5"/>
        <v>M</v>
      </c>
      <c r="H72" s="116" t="str">
        <f t="shared" si="5"/>
        <v>M</v>
      </c>
      <c r="I72" s="7" t="s">
        <v>1658</v>
      </c>
      <c r="J72" s="15" t="s">
        <v>431</v>
      </c>
      <c r="K72" s="27" t="s">
        <v>432</v>
      </c>
      <c r="L72" s="27" t="s">
        <v>372</v>
      </c>
      <c r="M72" s="17">
        <v>5000</v>
      </c>
      <c r="N72" s="17"/>
      <c r="O72" s="82">
        <f t="shared" si="6"/>
        <v>5000</v>
      </c>
      <c r="P72" s="82">
        <f t="shared" si="3"/>
        <v>5000</v>
      </c>
      <c r="Q72" s="44"/>
      <c r="R72" s="44"/>
    </row>
    <row r="73" spans="1:18" ht="54.95" customHeight="1" x14ac:dyDescent="0.2">
      <c r="A73" s="9">
        <v>70</v>
      </c>
      <c r="B73" s="22">
        <v>31</v>
      </c>
      <c r="C73" s="15" t="s">
        <v>373</v>
      </c>
      <c r="D73" s="15" t="s">
        <v>1618</v>
      </c>
      <c r="E73" s="110" t="s">
        <v>2</v>
      </c>
      <c r="F73" s="110" t="s">
        <v>2</v>
      </c>
      <c r="G73" s="116" t="str">
        <f t="shared" si="5"/>
        <v>M</v>
      </c>
      <c r="H73" s="116" t="str">
        <f t="shared" si="5"/>
        <v>M</v>
      </c>
      <c r="I73" s="7" t="s">
        <v>1659</v>
      </c>
      <c r="J73" s="15" t="s">
        <v>439</v>
      </c>
      <c r="K73" s="15" t="s">
        <v>440</v>
      </c>
      <c r="L73" s="15" t="s">
        <v>441</v>
      </c>
      <c r="M73" s="17">
        <v>1500</v>
      </c>
      <c r="N73" s="17"/>
      <c r="O73" s="82">
        <f t="shared" si="6"/>
        <v>1500</v>
      </c>
      <c r="P73" s="82">
        <f t="shared" si="3"/>
        <v>1500</v>
      </c>
      <c r="Q73" s="44"/>
      <c r="R73" s="44"/>
    </row>
    <row r="74" spans="1:18" ht="54.95" customHeight="1" x14ac:dyDescent="0.2">
      <c r="A74" s="9">
        <v>71</v>
      </c>
      <c r="B74" s="22">
        <v>34</v>
      </c>
      <c r="C74" s="15" t="s">
        <v>566</v>
      </c>
      <c r="D74" s="15" t="s">
        <v>1618</v>
      </c>
      <c r="E74" s="110" t="s">
        <v>2</v>
      </c>
      <c r="F74" s="110" t="s">
        <v>2</v>
      </c>
      <c r="G74" s="116" t="str">
        <f t="shared" si="5"/>
        <v>M</v>
      </c>
      <c r="H74" s="116" t="str">
        <f t="shared" si="5"/>
        <v>M</v>
      </c>
      <c r="I74" s="7" t="s">
        <v>1750</v>
      </c>
      <c r="J74" s="15" t="s">
        <v>1249</v>
      </c>
      <c r="K74" s="15" t="s">
        <v>601</v>
      </c>
      <c r="L74" s="15" t="s">
        <v>602</v>
      </c>
      <c r="M74" s="17">
        <v>2500</v>
      </c>
      <c r="N74" s="17"/>
      <c r="O74" s="82">
        <f t="shared" si="6"/>
        <v>2500</v>
      </c>
      <c r="P74" s="82">
        <f t="shared" si="3"/>
        <v>2500</v>
      </c>
    </row>
    <row r="75" spans="1:18" ht="54.95" customHeight="1" x14ac:dyDescent="0.2">
      <c r="A75" s="9">
        <v>72</v>
      </c>
      <c r="B75" s="22">
        <v>34</v>
      </c>
      <c r="C75" s="15" t="s">
        <v>566</v>
      </c>
      <c r="D75" s="15" t="s">
        <v>1618</v>
      </c>
      <c r="E75" s="109" t="s">
        <v>2</v>
      </c>
      <c r="F75" s="109" t="s">
        <v>2</v>
      </c>
      <c r="G75" s="116" t="str">
        <f t="shared" si="5"/>
        <v>M</v>
      </c>
      <c r="H75" s="116" t="str">
        <f t="shared" si="5"/>
        <v>M</v>
      </c>
      <c r="I75" s="7" t="s">
        <v>1750</v>
      </c>
      <c r="J75" s="15" t="s">
        <v>1250</v>
      </c>
      <c r="K75" s="27" t="s">
        <v>603</v>
      </c>
      <c r="L75" s="27" t="s">
        <v>604</v>
      </c>
      <c r="M75" s="17">
        <v>5000</v>
      </c>
      <c r="N75" s="17"/>
      <c r="O75" s="82">
        <f t="shared" si="6"/>
        <v>5000</v>
      </c>
      <c r="P75" s="82">
        <f t="shared" si="3"/>
        <v>5000</v>
      </c>
    </row>
    <row r="76" spans="1:18" ht="54.95" customHeight="1" x14ac:dyDescent="0.2">
      <c r="A76" s="9">
        <v>73</v>
      </c>
      <c r="B76" s="22">
        <v>34</v>
      </c>
      <c r="C76" s="15" t="s">
        <v>566</v>
      </c>
      <c r="D76" s="15" t="s">
        <v>1618</v>
      </c>
      <c r="E76" s="110" t="s">
        <v>2</v>
      </c>
      <c r="F76" s="110" t="s">
        <v>2</v>
      </c>
      <c r="G76" s="116" t="str">
        <f t="shared" si="5"/>
        <v>M</v>
      </c>
      <c r="H76" s="116" t="str">
        <f t="shared" si="5"/>
        <v>M</v>
      </c>
      <c r="I76" s="7" t="s">
        <v>1750</v>
      </c>
      <c r="J76" s="15" t="s">
        <v>1251</v>
      </c>
      <c r="K76" s="15" t="s">
        <v>605</v>
      </c>
      <c r="L76" s="15" t="s">
        <v>606</v>
      </c>
      <c r="M76" s="17">
        <v>20000</v>
      </c>
      <c r="N76" s="17"/>
      <c r="O76" s="82">
        <f t="shared" si="6"/>
        <v>20000</v>
      </c>
      <c r="P76" s="82">
        <f t="shared" si="3"/>
        <v>20000</v>
      </c>
    </row>
    <row r="77" spans="1:18" ht="54.95" customHeight="1" x14ac:dyDescent="0.2">
      <c r="A77" s="9">
        <v>74</v>
      </c>
      <c r="B77" s="2">
        <v>32</v>
      </c>
      <c r="C77" s="15" t="s">
        <v>1018</v>
      </c>
      <c r="D77" s="15" t="s">
        <v>1618</v>
      </c>
      <c r="E77" s="113" t="s">
        <v>2</v>
      </c>
      <c r="F77" s="113" t="s">
        <v>2</v>
      </c>
      <c r="G77" s="116" t="str">
        <f t="shared" si="5"/>
        <v>M</v>
      </c>
      <c r="H77" s="116" t="str">
        <f t="shared" si="5"/>
        <v>M</v>
      </c>
      <c r="I77" s="7" t="s">
        <v>1675</v>
      </c>
      <c r="J77" s="15" t="s">
        <v>1079</v>
      </c>
      <c r="K77" s="15" t="s">
        <v>1080</v>
      </c>
      <c r="L77" s="21" t="s">
        <v>1081</v>
      </c>
      <c r="M77" s="17">
        <v>5000</v>
      </c>
      <c r="N77" s="17"/>
      <c r="O77" s="82">
        <f t="shared" si="6"/>
        <v>5000</v>
      </c>
      <c r="P77" s="82">
        <f t="shared" si="3"/>
        <v>5000</v>
      </c>
      <c r="R77" s="40"/>
    </row>
    <row r="78" spans="1:18" ht="54.95" customHeight="1" x14ac:dyDescent="0.2">
      <c r="A78" s="9">
        <v>75</v>
      </c>
      <c r="B78" s="2">
        <v>32</v>
      </c>
      <c r="C78" s="15" t="s">
        <v>1018</v>
      </c>
      <c r="D78" s="15" t="s">
        <v>1618</v>
      </c>
      <c r="E78" s="112" t="s">
        <v>2</v>
      </c>
      <c r="F78" s="112" t="s">
        <v>2</v>
      </c>
      <c r="G78" s="116" t="str">
        <f t="shared" si="5"/>
        <v>M</v>
      </c>
      <c r="H78" s="116" t="str">
        <f t="shared" si="5"/>
        <v>M</v>
      </c>
      <c r="I78" s="7" t="s">
        <v>1675</v>
      </c>
      <c r="J78" s="27" t="s">
        <v>1082</v>
      </c>
      <c r="K78" s="27" t="s">
        <v>1083</v>
      </c>
      <c r="L78" s="57" t="s">
        <v>1084</v>
      </c>
      <c r="M78" s="17">
        <v>6000</v>
      </c>
      <c r="N78" s="17"/>
      <c r="O78" s="82">
        <f t="shared" si="6"/>
        <v>6000</v>
      </c>
      <c r="P78" s="82">
        <f t="shared" si="3"/>
        <v>6000</v>
      </c>
      <c r="R78" s="40"/>
    </row>
    <row r="79" spans="1:18" ht="54.95" customHeight="1" x14ac:dyDescent="0.2">
      <c r="A79" s="9">
        <v>76</v>
      </c>
      <c r="B79" s="71">
        <v>33</v>
      </c>
      <c r="C79" s="27" t="s">
        <v>846</v>
      </c>
      <c r="D79" s="15" t="s">
        <v>1618</v>
      </c>
      <c r="E79" s="111" t="s">
        <v>2</v>
      </c>
      <c r="F79" s="111" t="s">
        <v>2</v>
      </c>
      <c r="G79" s="116" t="str">
        <f t="shared" si="5"/>
        <v>M</v>
      </c>
      <c r="H79" s="116" t="str">
        <f t="shared" si="5"/>
        <v>M</v>
      </c>
      <c r="I79" s="7" t="s">
        <v>1714</v>
      </c>
      <c r="J79" s="27" t="s">
        <v>935</v>
      </c>
      <c r="K79" s="27" t="s">
        <v>936</v>
      </c>
      <c r="L79" s="27" t="s">
        <v>937</v>
      </c>
      <c r="M79" s="52">
        <v>27000</v>
      </c>
      <c r="N79" s="52"/>
      <c r="O79" s="82">
        <f t="shared" si="6"/>
        <v>27000</v>
      </c>
      <c r="P79" s="82">
        <f t="shared" si="3"/>
        <v>27000</v>
      </c>
      <c r="R79" s="72"/>
    </row>
    <row r="80" spans="1:18" ht="54.95" customHeight="1" x14ac:dyDescent="0.2">
      <c r="A80" s="9">
        <v>77</v>
      </c>
      <c r="B80" s="22">
        <v>31</v>
      </c>
      <c r="C80" s="15" t="s">
        <v>345</v>
      </c>
      <c r="D80" s="15" t="s">
        <v>1618</v>
      </c>
      <c r="E80" s="110" t="s">
        <v>2</v>
      </c>
      <c r="F80" s="110" t="s">
        <v>2</v>
      </c>
      <c r="G80" s="116" t="str">
        <f t="shared" si="5"/>
        <v>M</v>
      </c>
      <c r="H80" s="116" t="str">
        <f t="shared" si="5"/>
        <v>M</v>
      </c>
      <c r="I80" s="7" t="s">
        <v>1646</v>
      </c>
      <c r="J80" s="15" t="s">
        <v>448</v>
      </c>
      <c r="K80" s="15" t="s">
        <v>449</v>
      </c>
      <c r="L80" s="15" t="s">
        <v>450</v>
      </c>
      <c r="M80" s="17">
        <v>18000</v>
      </c>
      <c r="N80" s="17"/>
      <c r="O80" s="82">
        <f t="shared" si="6"/>
        <v>18000</v>
      </c>
      <c r="P80" s="82">
        <f t="shared" ref="P80:P113" si="7">O80</f>
        <v>18000</v>
      </c>
      <c r="Q80" s="24"/>
      <c r="R80" s="24"/>
    </row>
    <row r="81" spans="1:18" ht="54.95" customHeight="1" x14ac:dyDescent="0.2">
      <c r="A81" s="9">
        <v>78</v>
      </c>
      <c r="B81" s="79">
        <v>35</v>
      </c>
      <c r="C81" s="15" t="s">
        <v>696</v>
      </c>
      <c r="D81" s="15" t="s">
        <v>1618</v>
      </c>
      <c r="E81" s="113" t="s">
        <v>2</v>
      </c>
      <c r="F81" s="113" t="s">
        <v>2</v>
      </c>
      <c r="G81" s="116" t="str">
        <f t="shared" si="5"/>
        <v>M</v>
      </c>
      <c r="H81" s="116" t="str">
        <f t="shared" si="5"/>
        <v>M</v>
      </c>
      <c r="I81" s="7" t="s">
        <v>1793</v>
      </c>
      <c r="J81" s="15" t="s">
        <v>701</v>
      </c>
      <c r="K81" s="15" t="s">
        <v>702</v>
      </c>
      <c r="L81" s="15" t="s">
        <v>202</v>
      </c>
      <c r="M81" s="17">
        <v>50000</v>
      </c>
      <c r="N81" s="17"/>
      <c r="O81" s="82">
        <f t="shared" si="6"/>
        <v>50000</v>
      </c>
      <c r="P81" s="82">
        <f t="shared" si="7"/>
        <v>50000</v>
      </c>
      <c r="Q81" s="7"/>
    </row>
    <row r="82" spans="1:18" ht="54.95" customHeight="1" x14ac:dyDescent="0.2">
      <c r="A82" s="9">
        <v>79</v>
      </c>
      <c r="B82" s="71">
        <v>33</v>
      </c>
      <c r="C82" s="27" t="s">
        <v>829</v>
      </c>
      <c r="D82" s="15" t="s">
        <v>1618</v>
      </c>
      <c r="E82" s="111" t="s">
        <v>2</v>
      </c>
      <c r="F82" s="111" t="s">
        <v>2</v>
      </c>
      <c r="G82" s="116" t="str">
        <f t="shared" si="5"/>
        <v>M</v>
      </c>
      <c r="H82" s="116" t="str">
        <f t="shared" si="5"/>
        <v>M</v>
      </c>
      <c r="I82" s="7" t="s">
        <v>1742</v>
      </c>
      <c r="J82" s="27" t="s">
        <v>938</v>
      </c>
      <c r="K82" s="27" t="s">
        <v>939</v>
      </c>
      <c r="L82" s="27" t="s">
        <v>940</v>
      </c>
      <c r="M82" s="52">
        <v>12000</v>
      </c>
      <c r="N82" s="52"/>
      <c r="O82" s="82">
        <f t="shared" si="6"/>
        <v>12000</v>
      </c>
      <c r="P82" s="82">
        <f t="shared" si="7"/>
        <v>12000</v>
      </c>
      <c r="R82" s="72"/>
    </row>
    <row r="83" spans="1:18" ht="54.95" customHeight="1" x14ac:dyDescent="0.2">
      <c r="A83" s="9">
        <v>80</v>
      </c>
      <c r="B83" s="70">
        <v>33</v>
      </c>
      <c r="C83" s="43" t="s">
        <v>829</v>
      </c>
      <c r="D83" s="15" t="s">
        <v>1618</v>
      </c>
      <c r="E83" s="116" t="s">
        <v>2</v>
      </c>
      <c r="F83" s="116" t="s">
        <v>2</v>
      </c>
      <c r="G83" s="116" t="str">
        <f t="shared" ref="G83:H98" si="8">F83</f>
        <v>M</v>
      </c>
      <c r="H83" s="116" t="str">
        <f t="shared" si="8"/>
        <v>M</v>
      </c>
      <c r="I83" s="7" t="s">
        <v>1743</v>
      </c>
      <c r="J83" s="43" t="s">
        <v>1005</v>
      </c>
      <c r="K83" s="43" t="s">
        <v>1006</v>
      </c>
      <c r="L83" s="43" t="s">
        <v>1007</v>
      </c>
      <c r="M83" s="73">
        <v>0</v>
      </c>
      <c r="N83" s="73"/>
      <c r="O83" s="82">
        <f t="shared" si="6"/>
        <v>0</v>
      </c>
      <c r="P83" s="82">
        <f t="shared" si="7"/>
        <v>0</v>
      </c>
      <c r="R83" s="74" t="s">
        <v>534</v>
      </c>
    </row>
    <row r="84" spans="1:18" ht="54.95" customHeight="1" x14ac:dyDescent="0.2">
      <c r="A84" s="9">
        <v>81</v>
      </c>
      <c r="B84" s="2">
        <v>32</v>
      </c>
      <c r="C84" s="15" t="s">
        <v>1030</v>
      </c>
      <c r="D84" s="15" t="s">
        <v>1618</v>
      </c>
      <c r="E84" s="113" t="s">
        <v>2</v>
      </c>
      <c r="F84" s="113" t="s">
        <v>2</v>
      </c>
      <c r="G84" s="116" t="str">
        <f t="shared" si="8"/>
        <v>M</v>
      </c>
      <c r="H84" s="116" t="str">
        <f t="shared" si="8"/>
        <v>M</v>
      </c>
      <c r="I84" s="7" t="s">
        <v>1682</v>
      </c>
      <c r="J84" s="15" t="s">
        <v>1085</v>
      </c>
      <c r="K84" s="15" t="s">
        <v>1086</v>
      </c>
      <c r="L84" s="21" t="s">
        <v>1087</v>
      </c>
      <c r="M84" s="17">
        <v>2000</v>
      </c>
      <c r="N84" s="17"/>
      <c r="O84" s="82">
        <f t="shared" si="6"/>
        <v>2000</v>
      </c>
      <c r="P84" s="82">
        <f t="shared" si="7"/>
        <v>2000</v>
      </c>
      <c r="R84" s="40"/>
    </row>
    <row r="85" spans="1:18" ht="54.95" customHeight="1" x14ac:dyDescent="0.2">
      <c r="A85" s="9">
        <v>82</v>
      </c>
      <c r="B85" s="2">
        <v>32</v>
      </c>
      <c r="C85" s="15" t="s">
        <v>1030</v>
      </c>
      <c r="D85" s="15" t="s">
        <v>1618</v>
      </c>
      <c r="E85" s="113" t="s">
        <v>2</v>
      </c>
      <c r="F85" s="113" t="s">
        <v>2</v>
      </c>
      <c r="G85" s="116" t="str">
        <f t="shared" si="8"/>
        <v>M</v>
      </c>
      <c r="H85" s="116" t="str">
        <f t="shared" si="8"/>
        <v>M</v>
      </c>
      <c r="I85" s="7" t="s">
        <v>1682</v>
      </c>
      <c r="J85" s="15" t="s">
        <v>1088</v>
      </c>
      <c r="K85" s="15" t="s">
        <v>1089</v>
      </c>
      <c r="L85" s="21" t="s">
        <v>1090</v>
      </c>
      <c r="M85" s="17">
        <v>6500</v>
      </c>
      <c r="N85" s="17"/>
      <c r="O85" s="82">
        <f t="shared" si="6"/>
        <v>6500</v>
      </c>
      <c r="P85" s="82">
        <f t="shared" si="7"/>
        <v>6500</v>
      </c>
      <c r="R85" s="40"/>
    </row>
    <row r="86" spans="1:18" ht="54.95" customHeight="1" x14ac:dyDescent="0.2">
      <c r="A86" s="9">
        <v>83</v>
      </c>
      <c r="B86" s="22">
        <v>34</v>
      </c>
      <c r="C86" s="15" t="s">
        <v>617</v>
      </c>
      <c r="D86" s="15" t="s">
        <v>1618</v>
      </c>
      <c r="E86" s="110" t="s">
        <v>2</v>
      </c>
      <c r="F86" s="110" t="s">
        <v>2</v>
      </c>
      <c r="G86" s="116" t="str">
        <f t="shared" si="8"/>
        <v>M</v>
      </c>
      <c r="H86" s="116" t="str">
        <f t="shared" si="8"/>
        <v>M</v>
      </c>
      <c r="I86" s="7" t="s">
        <v>1768</v>
      </c>
      <c r="J86" s="15" t="s">
        <v>642</v>
      </c>
      <c r="K86" s="15" t="s">
        <v>643</v>
      </c>
      <c r="L86" s="15" t="s">
        <v>644</v>
      </c>
      <c r="M86" s="17">
        <v>6000</v>
      </c>
      <c r="N86" s="17"/>
      <c r="O86" s="82">
        <f t="shared" si="6"/>
        <v>6000</v>
      </c>
      <c r="P86" s="82">
        <f t="shared" si="7"/>
        <v>6000</v>
      </c>
    </row>
    <row r="87" spans="1:18" ht="54.95" customHeight="1" x14ac:dyDescent="0.2">
      <c r="A87" s="9">
        <v>84</v>
      </c>
      <c r="B87" s="2">
        <v>32</v>
      </c>
      <c r="C87" s="15" t="s">
        <v>1018</v>
      </c>
      <c r="D87" s="25" t="s">
        <v>1618</v>
      </c>
      <c r="E87" s="112" t="s">
        <v>2</v>
      </c>
      <c r="F87" s="112" t="s">
        <v>2</v>
      </c>
      <c r="G87" s="116" t="str">
        <f t="shared" si="8"/>
        <v>M</v>
      </c>
      <c r="H87" s="116" t="str">
        <f t="shared" si="8"/>
        <v>M</v>
      </c>
      <c r="I87" s="7" t="s">
        <v>1675</v>
      </c>
      <c r="J87" s="27" t="s">
        <v>1104</v>
      </c>
      <c r="K87" s="27" t="s">
        <v>1105</v>
      </c>
      <c r="L87" s="57" t="s">
        <v>1106</v>
      </c>
      <c r="M87" s="17">
        <v>5000</v>
      </c>
      <c r="N87" s="17"/>
      <c r="O87" s="82">
        <v>5000</v>
      </c>
      <c r="P87" s="82">
        <f t="shared" si="7"/>
        <v>5000</v>
      </c>
      <c r="R87" s="40" t="s">
        <v>1872</v>
      </c>
    </row>
    <row r="88" spans="1:18" ht="54.95" customHeight="1" x14ac:dyDescent="0.2">
      <c r="A88" s="9">
        <v>85</v>
      </c>
      <c r="B88" s="70">
        <v>33</v>
      </c>
      <c r="C88" s="43" t="s">
        <v>854</v>
      </c>
      <c r="D88" s="15" t="s">
        <v>1618</v>
      </c>
      <c r="E88" s="116" t="s">
        <v>3</v>
      </c>
      <c r="F88" s="116" t="s">
        <v>2</v>
      </c>
      <c r="G88" s="116" t="str">
        <f t="shared" si="8"/>
        <v>M</v>
      </c>
      <c r="H88" s="116" t="str">
        <f t="shared" si="8"/>
        <v>M</v>
      </c>
      <c r="I88" s="7" t="s">
        <v>1683</v>
      </c>
      <c r="J88" s="43" t="s">
        <v>912</v>
      </c>
      <c r="K88" s="43" t="s">
        <v>913</v>
      </c>
      <c r="L88" s="27" t="s">
        <v>914</v>
      </c>
      <c r="M88" s="73">
        <v>300</v>
      </c>
      <c r="N88" s="73"/>
      <c r="O88" s="82">
        <f t="shared" si="6"/>
        <v>300</v>
      </c>
      <c r="P88" s="82">
        <f t="shared" si="7"/>
        <v>300</v>
      </c>
      <c r="R88" s="74" t="s">
        <v>915</v>
      </c>
    </row>
    <row r="89" spans="1:18" ht="54.95" customHeight="1" x14ac:dyDescent="0.2">
      <c r="A89" s="9">
        <v>86</v>
      </c>
      <c r="B89" s="79">
        <v>35</v>
      </c>
      <c r="C89" s="15" t="s">
        <v>246</v>
      </c>
      <c r="D89" s="15" t="s">
        <v>1618</v>
      </c>
      <c r="E89" s="113" t="s">
        <v>10</v>
      </c>
      <c r="F89" s="113" t="s">
        <v>3</v>
      </c>
      <c r="G89" s="116" t="str">
        <f t="shared" si="8"/>
        <v>L</v>
      </c>
      <c r="H89" s="116" t="str">
        <f t="shared" si="8"/>
        <v>L</v>
      </c>
      <c r="I89" s="7" t="s">
        <v>1795</v>
      </c>
      <c r="J89" s="15" t="s">
        <v>253</v>
      </c>
      <c r="K89" s="15" t="s">
        <v>703</v>
      </c>
      <c r="L89" s="15" t="s">
        <v>203</v>
      </c>
      <c r="M89" s="17">
        <v>608</v>
      </c>
      <c r="N89" s="17"/>
      <c r="O89" s="82">
        <f t="shared" si="6"/>
        <v>608</v>
      </c>
      <c r="P89" s="82">
        <f t="shared" si="7"/>
        <v>608</v>
      </c>
      <c r="Q89" s="7"/>
    </row>
    <row r="90" spans="1:18" ht="54.95" customHeight="1" x14ac:dyDescent="0.2">
      <c r="A90" s="9">
        <v>87</v>
      </c>
      <c r="B90" s="39">
        <v>36</v>
      </c>
      <c r="C90" s="3" t="s">
        <v>88</v>
      </c>
      <c r="D90" s="15" t="s">
        <v>1618</v>
      </c>
      <c r="E90" s="110" t="s">
        <v>2</v>
      </c>
      <c r="F90" s="110" t="s">
        <v>3</v>
      </c>
      <c r="G90" s="116" t="str">
        <f t="shared" si="8"/>
        <v>L</v>
      </c>
      <c r="H90" s="116" t="str">
        <f t="shared" si="8"/>
        <v>L</v>
      </c>
      <c r="I90" s="7" t="s">
        <v>1812</v>
      </c>
      <c r="J90" s="3" t="s">
        <v>88</v>
      </c>
      <c r="K90" s="15" t="s">
        <v>102</v>
      </c>
      <c r="L90" s="3" t="s">
        <v>103</v>
      </c>
      <c r="M90" s="4">
        <v>4000</v>
      </c>
      <c r="O90" s="82">
        <f t="shared" si="6"/>
        <v>4000</v>
      </c>
      <c r="P90" s="82">
        <f t="shared" si="7"/>
        <v>4000</v>
      </c>
      <c r="Q90" s="5" t="s">
        <v>1268</v>
      </c>
      <c r="R90" s="89"/>
    </row>
    <row r="91" spans="1:18" ht="54.95" customHeight="1" x14ac:dyDescent="0.2">
      <c r="A91" s="9">
        <v>88</v>
      </c>
      <c r="B91" s="39">
        <v>36</v>
      </c>
      <c r="C91" s="87" t="s">
        <v>117</v>
      </c>
      <c r="D91" s="15" t="s">
        <v>1618</v>
      </c>
      <c r="E91" s="110" t="s">
        <v>2</v>
      </c>
      <c r="F91" s="110" t="s">
        <v>3</v>
      </c>
      <c r="G91" s="116" t="str">
        <f t="shared" si="8"/>
        <v>L</v>
      </c>
      <c r="H91" s="116" t="str">
        <f t="shared" si="8"/>
        <v>L</v>
      </c>
      <c r="I91" s="7" t="s">
        <v>1817</v>
      </c>
      <c r="J91" s="87" t="s">
        <v>121</v>
      </c>
      <c r="K91" s="15" t="s">
        <v>122</v>
      </c>
      <c r="L91" s="15" t="s">
        <v>123</v>
      </c>
      <c r="M91" s="17">
        <v>30000</v>
      </c>
      <c r="N91" s="17"/>
      <c r="O91" s="82">
        <f t="shared" si="6"/>
        <v>30000</v>
      </c>
      <c r="P91" s="82">
        <f t="shared" si="7"/>
        <v>30000</v>
      </c>
      <c r="R91" s="89" t="s">
        <v>7</v>
      </c>
    </row>
    <row r="92" spans="1:18" ht="54.95" customHeight="1" x14ac:dyDescent="0.2">
      <c r="A92" s="9">
        <v>89</v>
      </c>
      <c r="B92" s="79">
        <v>35</v>
      </c>
      <c r="C92" s="15" t="s">
        <v>226</v>
      </c>
      <c r="D92" s="15" t="s">
        <v>1618</v>
      </c>
      <c r="E92" s="113" t="s">
        <v>2</v>
      </c>
      <c r="F92" s="113" t="s">
        <v>3</v>
      </c>
      <c r="G92" s="116" t="str">
        <f t="shared" si="8"/>
        <v>L</v>
      </c>
      <c r="H92" s="116" t="str">
        <f t="shared" si="8"/>
        <v>L</v>
      </c>
      <c r="I92" s="7" t="s">
        <v>1785</v>
      </c>
      <c r="J92" s="15" t="s">
        <v>233</v>
      </c>
      <c r="K92" s="15" t="s">
        <v>234</v>
      </c>
      <c r="L92" s="15" t="s">
        <v>235</v>
      </c>
      <c r="M92" s="17">
        <v>10000</v>
      </c>
      <c r="N92" s="17"/>
      <c r="O92" s="82">
        <f t="shared" si="6"/>
        <v>10000</v>
      </c>
      <c r="P92" s="82">
        <f t="shared" si="7"/>
        <v>10000</v>
      </c>
      <c r="Q92" s="7"/>
    </row>
    <row r="93" spans="1:18" ht="54.95" customHeight="1" x14ac:dyDescent="0.2">
      <c r="A93" s="9">
        <v>90</v>
      </c>
      <c r="B93" s="39">
        <v>36</v>
      </c>
      <c r="C93" s="87" t="s">
        <v>138</v>
      </c>
      <c r="D93" s="15" t="s">
        <v>1618</v>
      </c>
      <c r="E93" s="115" t="s">
        <v>2</v>
      </c>
      <c r="F93" s="110" t="s">
        <v>3</v>
      </c>
      <c r="G93" s="116" t="str">
        <f t="shared" si="8"/>
        <v>L</v>
      </c>
      <c r="H93" s="116" t="str">
        <f t="shared" si="8"/>
        <v>L</v>
      </c>
      <c r="I93" s="7" t="s">
        <v>1825</v>
      </c>
      <c r="J93" s="3" t="s">
        <v>145</v>
      </c>
      <c r="K93" s="15" t="s">
        <v>146</v>
      </c>
      <c r="L93" s="3" t="s">
        <v>147</v>
      </c>
      <c r="M93" s="4">
        <v>24000</v>
      </c>
      <c r="O93" s="82">
        <f t="shared" si="6"/>
        <v>24000</v>
      </c>
      <c r="P93" s="82">
        <f t="shared" si="7"/>
        <v>24000</v>
      </c>
      <c r="R93" s="89"/>
    </row>
    <row r="94" spans="1:18" ht="54.95" customHeight="1" x14ac:dyDescent="0.2">
      <c r="A94" s="9">
        <v>91</v>
      </c>
      <c r="B94" s="39">
        <v>36</v>
      </c>
      <c r="C94" s="87" t="s">
        <v>108</v>
      </c>
      <c r="D94" s="3" t="s">
        <v>1618</v>
      </c>
      <c r="E94" s="115" t="s">
        <v>2</v>
      </c>
      <c r="F94" s="115" t="s">
        <v>3</v>
      </c>
      <c r="G94" s="116" t="str">
        <f t="shared" si="8"/>
        <v>L</v>
      </c>
      <c r="H94" s="116" t="str">
        <f t="shared" si="8"/>
        <v>L</v>
      </c>
      <c r="I94" s="7" t="s">
        <v>1816</v>
      </c>
      <c r="J94" s="3" t="s">
        <v>682</v>
      </c>
      <c r="K94" s="3" t="s">
        <v>115</v>
      </c>
      <c r="L94" s="3" t="s">
        <v>116</v>
      </c>
      <c r="M94" s="17">
        <v>5000</v>
      </c>
      <c r="N94" s="17"/>
      <c r="O94" s="82">
        <f t="shared" si="6"/>
        <v>5000</v>
      </c>
      <c r="P94" s="82">
        <f t="shared" si="7"/>
        <v>5000</v>
      </c>
      <c r="R94" s="89"/>
    </row>
    <row r="95" spans="1:18" ht="54.95" customHeight="1" x14ac:dyDescent="0.2">
      <c r="A95" s="9">
        <v>92</v>
      </c>
      <c r="B95" s="22">
        <v>31</v>
      </c>
      <c r="C95" s="15" t="s">
        <v>315</v>
      </c>
      <c r="D95" s="15" t="s">
        <v>1618</v>
      </c>
      <c r="E95" s="110" t="s">
        <v>3</v>
      </c>
      <c r="F95" s="110" t="s">
        <v>3</v>
      </c>
      <c r="G95" s="116" t="str">
        <f t="shared" si="8"/>
        <v>L</v>
      </c>
      <c r="H95" s="116" t="str">
        <f t="shared" si="8"/>
        <v>L</v>
      </c>
      <c r="I95" s="7" t="s">
        <v>1644</v>
      </c>
      <c r="J95" s="15" t="s">
        <v>454</v>
      </c>
      <c r="K95" s="15" t="s">
        <v>455</v>
      </c>
      <c r="L95" s="15" t="s">
        <v>456</v>
      </c>
      <c r="M95" s="17">
        <v>0</v>
      </c>
      <c r="N95" s="17"/>
      <c r="O95" s="82">
        <f t="shared" si="6"/>
        <v>0</v>
      </c>
      <c r="P95" s="82">
        <f t="shared" si="7"/>
        <v>0</v>
      </c>
      <c r="Q95" s="47"/>
      <c r="R95" s="48" t="s">
        <v>396</v>
      </c>
    </row>
    <row r="96" spans="1:18" ht="54.95" customHeight="1" x14ac:dyDescent="0.2">
      <c r="A96" s="9">
        <v>93</v>
      </c>
      <c r="B96" s="70">
        <v>33</v>
      </c>
      <c r="C96" s="43" t="s">
        <v>854</v>
      </c>
      <c r="D96" s="15" t="s">
        <v>1618</v>
      </c>
      <c r="E96" s="116" t="s">
        <v>3</v>
      </c>
      <c r="F96" s="116" t="s">
        <v>3</v>
      </c>
      <c r="G96" s="116" t="str">
        <f t="shared" si="8"/>
        <v>L</v>
      </c>
      <c r="H96" s="116" t="str">
        <f t="shared" si="8"/>
        <v>L</v>
      </c>
      <c r="I96" s="7" t="s">
        <v>1683</v>
      </c>
      <c r="J96" s="43" t="s">
        <v>916</v>
      </c>
      <c r="K96" s="43" t="s">
        <v>917</v>
      </c>
      <c r="L96" s="27" t="s">
        <v>918</v>
      </c>
      <c r="M96" s="73">
        <v>2000</v>
      </c>
      <c r="N96" s="73"/>
      <c r="O96" s="82">
        <f t="shared" si="6"/>
        <v>2000</v>
      </c>
      <c r="P96" s="82">
        <f t="shared" si="7"/>
        <v>2000</v>
      </c>
      <c r="R96" s="74" t="s">
        <v>919</v>
      </c>
    </row>
    <row r="97" spans="1:18" ht="54.95" customHeight="1" x14ac:dyDescent="0.2">
      <c r="A97" s="9">
        <v>94</v>
      </c>
      <c r="B97" s="39">
        <v>36</v>
      </c>
      <c r="C97" s="15" t="s">
        <v>8</v>
      </c>
      <c r="D97" s="15" t="s">
        <v>1618</v>
      </c>
      <c r="E97" s="110" t="s">
        <v>3</v>
      </c>
      <c r="F97" s="110" t="s">
        <v>3</v>
      </c>
      <c r="G97" s="116" t="str">
        <f t="shared" si="8"/>
        <v>L</v>
      </c>
      <c r="H97" s="116" t="str">
        <f t="shared" si="8"/>
        <v>L</v>
      </c>
      <c r="I97" s="7" t="s">
        <v>1802</v>
      </c>
      <c r="J97" s="15" t="s">
        <v>34</v>
      </c>
      <c r="K97" s="15" t="s">
        <v>35</v>
      </c>
      <c r="L97" s="15" t="s">
        <v>36</v>
      </c>
      <c r="M97" s="17">
        <v>30000</v>
      </c>
      <c r="N97" s="17"/>
      <c r="O97" s="82">
        <f t="shared" si="6"/>
        <v>30000</v>
      </c>
      <c r="P97" s="82">
        <f t="shared" si="7"/>
        <v>30000</v>
      </c>
      <c r="R97" s="45"/>
    </row>
    <row r="98" spans="1:18" ht="54.95" customHeight="1" x14ac:dyDescent="0.2">
      <c r="A98" s="9">
        <v>95</v>
      </c>
      <c r="B98" s="22">
        <v>31</v>
      </c>
      <c r="C98" s="15" t="s">
        <v>334</v>
      </c>
      <c r="D98" s="15" t="s">
        <v>1618</v>
      </c>
      <c r="E98" s="110" t="s">
        <v>3</v>
      </c>
      <c r="F98" s="110" t="s">
        <v>3</v>
      </c>
      <c r="G98" s="116" t="str">
        <f t="shared" si="8"/>
        <v>L</v>
      </c>
      <c r="H98" s="116" t="str">
        <f t="shared" si="8"/>
        <v>L</v>
      </c>
      <c r="I98" s="7" t="s">
        <v>1655</v>
      </c>
      <c r="J98" s="15" t="s">
        <v>479</v>
      </c>
      <c r="K98" s="15" t="s">
        <v>480</v>
      </c>
      <c r="L98" s="15" t="s">
        <v>481</v>
      </c>
      <c r="M98" s="17">
        <v>1000</v>
      </c>
      <c r="N98" s="17"/>
      <c r="O98" s="82">
        <f t="shared" si="6"/>
        <v>1000</v>
      </c>
      <c r="P98" s="82">
        <f t="shared" si="7"/>
        <v>1000</v>
      </c>
      <c r="Q98" s="44"/>
      <c r="R98" s="44"/>
    </row>
    <row r="99" spans="1:18" ht="54.95" customHeight="1" x14ac:dyDescent="0.2">
      <c r="A99" s="9">
        <v>96</v>
      </c>
      <c r="B99" s="13">
        <v>20</v>
      </c>
      <c r="C99" s="14" t="s">
        <v>1196</v>
      </c>
      <c r="D99" s="15" t="s">
        <v>1618</v>
      </c>
      <c r="E99" s="114" t="s">
        <v>3</v>
      </c>
      <c r="F99" s="114" t="s">
        <v>3</v>
      </c>
      <c r="G99" s="116" t="str">
        <f t="shared" ref="G99:H113" si="9">F99</f>
        <v>L</v>
      </c>
      <c r="H99" s="116" t="str">
        <f t="shared" si="9"/>
        <v>L</v>
      </c>
      <c r="I99" s="7" t="s">
        <v>1634</v>
      </c>
      <c r="J99" s="15" t="s">
        <v>1221</v>
      </c>
      <c r="K99" s="14" t="s">
        <v>1222</v>
      </c>
      <c r="L99" s="19"/>
      <c r="M99" s="17">
        <v>50000</v>
      </c>
      <c r="N99" s="17"/>
      <c r="O99" s="82">
        <f t="shared" si="6"/>
        <v>50000</v>
      </c>
      <c r="P99" s="82">
        <f t="shared" si="7"/>
        <v>50000</v>
      </c>
      <c r="R99" s="18"/>
    </row>
    <row r="100" spans="1:18" ht="54.95" customHeight="1" x14ac:dyDescent="0.2">
      <c r="A100" s="9">
        <v>97</v>
      </c>
      <c r="B100" s="13">
        <v>20</v>
      </c>
      <c r="C100" s="14" t="s">
        <v>1196</v>
      </c>
      <c r="D100" s="15" t="s">
        <v>1618</v>
      </c>
      <c r="E100" s="114" t="s">
        <v>3</v>
      </c>
      <c r="F100" s="114" t="s">
        <v>3</v>
      </c>
      <c r="G100" s="116" t="str">
        <f t="shared" si="9"/>
        <v>L</v>
      </c>
      <c r="H100" s="116" t="str">
        <f t="shared" si="9"/>
        <v>L</v>
      </c>
      <c r="I100" s="7" t="s">
        <v>1636</v>
      </c>
      <c r="J100" s="15" t="s">
        <v>1223</v>
      </c>
      <c r="K100" s="14" t="s">
        <v>1224</v>
      </c>
      <c r="L100" s="19"/>
      <c r="M100" s="17">
        <v>12000</v>
      </c>
      <c r="N100" s="17"/>
      <c r="O100" s="82">
        <f t="shared" si="6"/>
        <v>12000</v>
      </c>
      <c r="P100" s="82">
        <f t="shared" si="7"/>
        <v>12000</v>
      </c>
      <c r="R100" s="18"/>
    </row>
    <row r="101" spans="1:18" ht="54.95" customHeight="1" x14ac:dyDescent="0.2">
      <c r="A101" s="9">
        <v>98</v>
      </c>
      <c r="B101" s="22">
        <v>34</v>
      </c>
      <c r="C101" s="15" t="s">
        <v>566</v>
      </c>
      <c r="D101" s="15" t="s">
        <v>1618</v>
      </c>
      <c r="E101" s="110" t="s">
        <v>3</v>
      </c>
      <c r="F101" s="110" t="s">
        <v>3</v>
      </c>
      <c r="G101" s="116" t="str">
        <f t="shared" si="9"/>
        <v>L</v>
      </c>
      <c r="H101" s="116" t="str">
        <f t="shared" si="9"/>
        <v>L</v>
      </c>
      <c r="I101" s="7" t="s">
        <v>1750</v>
      </c>
      <c r="J101" s="15" t="s">
        <v>1243</v>
      </c>
      <c r="K101" s="15" t="s">
        <v>591</v>
      </c>
      <c r="L101" s="15" t="s">
        <v>592</v>
      </c>
      <c r="M101" s="17">
        <v>1000</v>
      </c>
      <c r="N101" s="17"/>
      <c r="O101" s="82">
        <f t="shared" si="6"/>
        <v>1000</v>
      </c>
      <c r="P101" s="82">
        <f t="shared" si="7"/>
        <v>1000</v>
      </c>
    </row>
    <row r="102" spans="1:18" ht="54.95" customHeight="1" x14ac:dyDescent="0.2">
      <c r="A102" s="9">
        <v>99</v>
      </c>
      <c r="B102" s="22">
        <v>34</v>
      </c>
      <c r="C102" s="15" t="s">
        <v>566</v>
      </c>
      <c r="D102" s="15" t="s">
        <v>1618</v>
      </c>
      <c r="E102" s="110" t="s">
        <v>3</v>
      </c>
      <c r="F102" s="110" t="s">
        <v>3</v>
      </c>
      <c r="G102" s="116" t="str">
        <f t="shared" si="9"/>
        <v>L</v>
      </c>
      <c r="H102" s="116" t="str">
        <f t="shared" si="9"/>
        <v>L</v>
      </c>
      <c r="I102" s="7" t="s">
        <v>1750</v>
      </c>
      <c r="J102" s="15" t="s">
        <v>1244</v>
      </c>
      <c r="K102" s="55" t="s">
        <v>593</v>
      </c>
      <c r="L102" s="15" t="s">
        <v>594</v>
      </c>
      <c r="M102" s="17">
        <v>10000</v>
      </c>
      <c r="N102" s="17"/>
      <c r="O102" s="82">
        <f t="shared" si="6"/>
        <v>10000</v>
      </c>
      <c r="P102" s="82">
        <f t="shared" si="7"/>
        <v>10000</v>
      </c>
    </row>
    <row r="103" spans="1:18" ht="54.95" customHeight="1" x14ac:dyDescent="0.2">
      <c r="A103" s="9">
        <v>100</v>
      </c>
      <c r="B103" s="22">
        <v>34</v>
      </c>
      <c r="C103" s="15" t="s">
        <v>566</v>
      </c>
      <c r="D103" s="15" t="s">
        <v>1618</v>
      </c>
      <c r="E103" s="110" t="s">
        <v>3</v>
      </c>
      <c r="F103" s="110" t="s">
        <v>3</v>
      </c>
      <c r="G103" s="116" t="str">
        <f t="shared" si="9"/>
        <v>L</v>
      </c>
      <c r="H103" s="116" t="str">
        <f t="shared" si="9"/>
        <v>L</v>
      </c>
      <c r="I103" s="7" t="s">
        <v>1750</v>
      </c>
      <c r="J103" s="15" t="s">
        <v>1248</v>
      </c>
      <c r="K103" s="15" t="s">
        <v>653</v>
      </c>
      <c r="L103" s="15" t="s">
        <v>1255</v>
      </c>
      <c r="M103" s="17">
        <v>60000</v>
      </c>
      <c r="N103" s="17"/>
      <c r="O103" s="82">
        <f t="shared" si="6"/>
        <v>60000</v>
      </c>
      <c r="P103" s="82">
        <f t="shared" si="7"/>
        <v>60000</v>
      </c>
    </row>
    <row r="104" spans="1:18" ht="54.95" customHeight="1" x14ac:dyDescent="0.2">
      <c r="A104" s="9">
        <v>101</v>
      </c>
      <c r="B104" s="2">
        <v>32</v>
      </c>
      <c r="C104" s="15" t="s">
        <v>1018</v>
      </c>
      <c r="D104" s="15" t="s">
        <v>1618</v>
      </c>
      <c r="E104" s="113" t="s">
        <v>3</v>
      </c>
      <c r="F104" s="113" t="s">
        <v>3</v>
      </c>
      <c r="G104" s="116" t="str">
        <f t="shared" si="9"/>
        <v>L</v>
      </c>
      <c r="H104" s="116" t="str">
        <f t="shared" si="9"/>
        <v>L</v>
      </c>
      <c r="I104" s="7" t="s">
        <v>1674</v>
      </c>
      <c r="J104" s="15" t="s">
        <v>1091</v>
      </c>
      <c r="K104" s="15" t="s">
        <v>1092</v>
      </c>
      <c r="L104" s="21" t="s">
        <v>1093</v>
      </c>
      <c r="M104" s="17">
        <v>0</v>
      </c>
      <c r="N104" s="17"/>
      <c r="O104" s="82">
        <f t="shared" si="6"/>
        <v>0</v>
      </c>
      <c r="P104" s="82">
        <f t="shared" si="7"/>
        <v>0</v>
      </c>
      <c r="R104" s="40"/>
    </row>
    <row r="105" spans="1:18" ht="54.95" customHeight="1" x14ac:dyDescent="0.2">
      <c r="A105" s="9">
        <v>102</v>
      </c>
      <c r="B105" s="22">
        <v>31</v>
      </c>
      <c r="C105" s="27" t="s">
        <v>377</v>
      </c>
      <c r="D105" s="15" t="s">
        <v>1618</v>
      </c>
      <c r="E105" s="109" t="s">
        <v>3</v>
      </c>
      <c r="F105" s="109" t="s">
        <v>3</v>
      </c>
      <c r="G105" s="116" t="str">
        <f t="shared" si="9"/>
        <v>L</v>
      </c>
      <c r="H105" s="116" t="str">
        <f t="shared" si="9"/>
        <v>L</v>
      </c>
      <c r="I105" s="7" t="s">
        <v>1660</v>
      </c>
      <c r="J105" s="27" t="s">
        <v>488</v>
      </c>
      <c r="K105" s="27" t="s">
        <v>489</v>
      </c>
      <c r="L105" s="27" t="s">
        <v>490</v>
      </c>
      <c r="M105" s="52">
        <v>0</v>
      </c>
      <c r="N105" s="52"/>
      <c r="O105" s="82">
        <f t="shared" si="6"/>
        <v>0</v>
      </c>
      <c r="P105" s="82">
        <f t="shared" si="7"/>
        <v>0</v>
      </c>
      <c r="Q105" s="53"/>
      <c r="R105" s="54" t="s">
        <v>534</v>
      </c>
    </row>
    <row r="106" spans="1:18" ht="54.95" customHeight="1" x14ac:dyDescent="0.2">
      <c r="A106" s="9">
        <v>103</v>
      </c>
      <c r="B106" s="22">
        <v>31</v>
      </c>
      <c r="C106" s="15" t="s">
        <v>345</v>
      </c>
      <c r="D106" s="15" t="s">
        <v>1618</v>
      </c>
      <c r="E106" s="110" t="s">
        <v>3</v>
      </c>
      <c r="F106" s="110" t="s">
        <v>3</v>
      </c>
      <c r="G106" s="116" t="str">
        <f t="shared" si="9"/>
        <v>L</v>
      </c>
      <c r="H106" s="116" t="str">
        <f t="shared" si="9"/>
        <v>L</v>
      </c>
      <c r="I106" s="7" t="s">
        <v>1646</v>
      </c>
      <c r="J106" s="15" t="s">
        <v>491</v>
      </c>
      <c r="K106" s="15" t="s">
        <v>492</v>
      </c>
      <c r="L106" s="15" t="s">
        <v>493</v>
      </c>
      <c r="M106" s="17">
        <v>3390</v>
      </c>
      <c r="N106" s="17"/>
      <c r="O106" s="82">
        <f t="shared" si="6"/>
        <v>3390</v>
      </c>
      <c r="P106" s="82">
        <f t="shared" si="7"/>
        <v>3390</v>
      </c>
      <c r="Q106" s="24"/>
      <c r="R106" s="24"/>
    </row>
    <row r="107" spans="1:18" ht="54.95" customHeight="1" x14ac:dyDescent="0.2">
      <c r="A107" s="9">
        <v>104</v>
      </c>
      <c r="B107" s="22">
        <v>31</v>
      </c>
      <c r="C107" s="15" t="s">
        <v>345</v>
      </c>
      <c r="D107" s="15" t="s">
        <v>1618</v>
      </c>
      <c r="E107" s="110" t="s">
        <v>3</v>
      </c>
      <c r="F107" s="110" t="s">
        <v>3</v>
      </c>
      <c r="G107" s="116" t="str">
        <f t="shared" si="9"/>
        <v>L</v>
      </c>
      <c r="H107" s="116" t="str">
        <f t="shared" si="9"/>
        <v>L</v>
      </c>
      <c r="I107" s="7" t="s">
        <v>1646</v>
      </c>
      <c r="J107" s="15" t="s">
        <v>494</v>
      </c>
      <c r="K107" s="15" t="s">
        <v>495</v>
      </c>
      <c r="L107" s="15" t="s">
        <v>496</v>
      </c>
      <c r="M107" s="17">
        <v>3129</v>
      </c>
      <c r="N107" s="17"/>
      <c r="O107" s="82">
        <f t="shared" si="6"/>
        <v>3129</v>
      </c>
      <c r="P107" s="82">
        <f t="shared" si="7"/>
        <v>3129</v>
      </c>
      <c r="Q107" s="24"/>
      <c r="R107" s="24"/>
    </row>
    <row r="108" spans="1:18" ht="54.95" customHeight="1" x14ac:dyDescent="0.2">
      <c r="A108" s="9">
        <v>105</v>
      </c>
      <c r="B108" s="70">
        <v>33</v>
      </c>
      <c r="C108" s="15" t="s">
        <v>1008</v>
      </c>
      <c r="D108" s="15" t="s">
        <v>1618</v>
      </c>
      <c r="E108" s="113" t="s">
        <v>3</v>
      </c>
      <c r="F108" s="113" t="s">
        <v>3</v>
      </c>
      <c r="G108" s="116" t="str">
        <f t="shared" si="9"/>
        <v>L</v>
      </c>
      <c r="H108" s="116" t="str">
        <f t="shared" si="9"/>
        <v>L</v>
      </c>
      <c r="I108" s="7" t="s">
        <v>1703</v>
      </c>
      <c r="J108" s="15" t="s">
        <v>1015</v>
      </c>
      <c r="K108" s="15" t="s">
        <v>1016</v>
      </c>
      <c r="L108" s="15" t="s">
        <v>1017</v>
      </c>
      <c r="M108" s="52">
        <v>650</v>
      </c>
      <c r="N108" s="52"/>
      <c r="O108" s="82">
        <f t="shared" si="6"/>
        <v>650</v>
      </c>
      <c r="P108" s="82">
        <f t="shared" si="7"/>
        <v>650</v>
      </c>
      <c r="R108" s="24"/>
    </row>
    <row r="109" spans="1:18" ht="54.95" customHeight="1" x14ac:dyDescent="0.2">
      <c r="A109" s="9">
        <v>106</v>
      </c>
      <c r="B109" s="2">
        <v>32</v>
      </c>
      <c r="C109" s="15" t="s">
        <v>1094</v>
      </c>
      <c r="D109" s="15" t="s">
        <v>1618</v>
      </c>
      <c r="E109" s="113" t="s">
        <v>3</v>
      </c>
      <c r="F109" s="113" t="s">
        <v>3</v>
      </c>
      <c r="G109" s="116" t="str">
        <f t="shared" si="9"/>
        <v>L</v>
      </c>
      <c r="H109" s="116" t="str">
        <f t="shared" si="9"/>
        <v>L</v>
      </c>
      <c r="I109" s="7" t="s">
        <v>1682</v>
      </c>
      <c r="J109" s="15" t="s">
        <v>1095</v>
      </c>
      <c r="K109" s="15" t="s">
        <v>1096</v>
      </c>
      <c r="L109" s="21" t="s">
        <v>1097</v>
      </c>
      <c r="M109" s="17">
        <v>800</v>
      </c>
      <c r="N109" s="17"/>
      <c r="O109" s="82">
        <f t="shared" si="6"/>
        <v>800</v>
      </c>
      <c r="P109" s="82">
        <f t="shared" si="7"/>
        <v>800</v>
      </c>
      <c r="R109" s="40"/>
    </row>
    <row r="110" spans="1:18" ht="54.95" customHeight="1" x14ac:dyDescent="0.2">
      <c r="A110" s="9">
        <v>107</v>
      </c>
      <c r="B110" s="22">
        <v>34</v>
      </c>
      <c r="C110" s="15" t="s">
        <v>617</v>
      </c>
      <c r="D110" s="15" t="s">
        <v>1618</v>
      </c>
      <c r="E110" s="110" t="s">
        <v>3</v>
      </c>
      <c r="F110" s="110" t="s">
        <v>3</v>
      </c>
      <c r="G110" s="116" t="str">
        <f t="shared" si="9"/>
        <v>L</v>
      </c>
      <c r="H110" s="116" t="str">
        <f t="shared" si="9"/>
        <v>L</v>
      </c>
      <c r="I110" s="7" t="s">
        <v>1768</v>
      </c>
      <c r="J110" s="15" t="s">
        <v>634</v>
      </c>
      <c r="K110" s="15" t="s">
        <v>1275</v>
      </c>
      <c r="L110" s="15" t="s">
        <v>635</v>
      </c>
      <c r="M110" s="17">
        <v>10000</v>
      </c>
      <c r="N110" s="17"/>
      <c r="O110" s="82">
        <f t="shared" si="6"/>
        <v>10000</v>
      </c>
      <c r="P110" s="82">
        <f t="shared" si="7"/>
        <v>10000</v>
      </c>
    </row>
    <row r="111" spans="1:18" ht="54.95" customHeight="1" x14ac:dyDescent="0.2">
      <c r="A111" s="9">
        <v>108</v>
      </c>
      <c r="B111" s="39">
        <v>36</v>
      </c>
      <c r="C111" s="15" t="s">
        <v>8</v>
      </c>
      <c r="D111" s="3" t="s">
        <v>1618</v>
      </c>
      <c r="E111" s="110" t="s">
        <v>3</v>
      </c>
      <c r="F111" s="110" t="s">
        <v>3</v>
      </c>
      <c r="G111" s="116" t="str">
        <f t="shared" si="9"/>
        <v>L</v>
      </c>
      <c r="H111" s="116" t="str">
        <f t="shared" si="9"/>
        <v>L</v>
      </c>
      <c r="I111" s="7" t="s">
        <v>1802</v>
      </c>
      <c r="J111" s="15" t="s">
        <v>22</v>
      </c>
      <c r="K111" s="15" t="s">
        <v>23</v>
      </c>
      <c r="L111" s="15" t="s">
        <v>24</v>
      </c>
      <c r="M111" s="17">
        <v>12000</v>
      </c>
      <c r="N111" s="17"/>
      <c r="O111" s="82">
        <f t="shared" si="6"/>
        <v>12000</v>
      </c>
      <c r="P111" s="82">
        <f t="shared" si="7"/>
        <v>12000</v>
      </c>
      <c r="R111" s="45" t="s">
        <v>1618</v>
      </c>
    </row>
    <row r="112" spans="1:18" ht="54.95" customHeight="1" x14ac:dyDescent="0.2">
      <c r="A112" s="9">
        <v>109</v>
      </c>
      <c r="B112" s="22">
        <v>31</v>
      </c>
      <c r="C112" s="15" t="s">
        <v>334</v>
      </c>
      <c r="D112" s="15" t="s">
        <v>1618</v>
      </c>
      <c r="E112" s="110" t="s">
        <v>3</v>
      </c>
      <c r="F112" s="110" t="s">
        <v>3</v>
      </c>
      <c r="G112" s="116" t="str">
        <f t="shared" si="9"/>
        <v>L</v>
      </c>
      <c r="H112" s="116" t="str">
        <f t="shared" si="9"/>
        <v>L</v>
      </c>
      <c r="I112" s="7" t="s">
        <v>1655</v>
      </c>
      <c r="J112" s="15" t="s">
        <v>474</v>
      </c>
      <c r="K112" s="27" t="s">
        <v>475</v>
      </c>
      <c r="L112" s="15" t="s">
        <v>476</v>
      </c>
      <c r="M112" s="17">
        <v>1350</v>
      </c>
      <c r="N112" s="17"/>
      <c r="O112" s="82">
        <f t="shared" si="6"/>
        <v>1350</v>
      </c>
      <c r="P112" s="82">
        <f t="shared" si="7"/>
        <v>1350</v>
      </c>
      <c r="Q112" s="44"/>
      <c r="R112" s="44"/>
    </row>
    <row r="113" spans="1:16" ht="54.95" customHeight="1" x14ac:dyDescent="0.2">
      <c r="A113" s="9">
        <v>110</v>
      </c>
      <c r="B113" s="22">
        <v>34</v>
      </c>
      <c r="C113" s="15" t="s">
        <v>566</v>
      </c>
      <c r="D113" s="15" t="s">
        <v>1618</v>
      </c>
      <c r="E113" s="110" t="s">
        <v>3</v>
      </c>
      <c r="F113" s="110" t="s">
        <v>3</v>
      </c>
      <c r="G113" s="116" t="str">
        <f t="shared" si="9"/>
        <v>L</v>
      </c>
      <c r="H113" s="116" t="str">
        <f t="shared" si="9"/>
        <v>L</v>
      </c>
      <c r="I113" s="7" t="s">
        <v>1750</v>
      </c>
      <c r="J113" s="15" t="s">
        <v>1245</v>
      </c>
      <c r="K113" s="15" t="s">
        <v>585</v>
      </c>
      <c r="L113" s="15" t="s">
        <v>586</v>
      </c>
      <c r="M113" s="17">
        <v>15000</v>
      </c>
      <c r="N113" s="17"/>
      <c r="O113" s="82">
        <f t="shared" si="6"/>
        <v>15000</v>
      </c>
      <c r="P113" s="82">
        <f t="shared" si="7"/>
        <v>15000</v>
      </c>
    </row>
  </sheetData>
  <autoFilter ref="A2:R113">
    <sortState ref="A3:R75">
      <sortCondition ref="H3:H75" customList="R,H,M,L"/>
      <sortCondition ref="G3:G75" customList="R,H,M,L"/>
      <sortCondition ref="F3:F75" customList="R,H,M,L"/>
      <sortCondition ref="E3:E75" customList="R,H,M,L"/>
    </sortState>
  </autoFilter>
  <mergeCells count="1">
    <mergeCell ref="A1:C1"/>
  </mergeCells>
  <printOptions horizontalCentered="1"/>
  <pageMargins left="0.25" right="0.25" top="0.5" bottom="0.5" header="0.05" footer="0.05"/>
  <pageSetup scale="59" fitToHeight="0" orientation="landscape" horizontalDpi="300" verticalDpi="300" r:id="rId1"/>
  <headerFooter>
    <oddHeader>&amp;C&amp;"-,Bold"&amp;14Ventura College 2015-16 Program Review -  Equipment Initiatives</oddHeader>
    <oddFooter>&amp;C&amp;"-,Regular"&amp;12
Page &amp;P&amp;R&amp;"-,Regular"&amp;12
&amp;D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7"/>
  <sheetViews>
    <sheetView zoomScale="80" zoomScaleNormal="80" workbookViewId="0">
      <pane ySplit="2" topLeftCell="A3" activePane="bottomLeft" state="frozen"/>
      <selection pane="bottomLeft" activeCell="R67" sqref="A1:R67"/>
    </sheetView>
  </sheetViews>
  <sheetFormatPr defaultColWidth="8.83203125" defaultRowHeight="54.95" customHeight="1" x14ac:dyDescent="0.2"/>
  <cols>
    <col min="1" max="1" width="5" style="1" customWidth="1"/>
    <col min="2" max="2" width="7.1640625" style="2" customWidth="1"/>
    <col min="3" max="3" width="16.83203125" style="3" customWidth="1"/>
    <col min="4" max="4" width="17" style="3" customWidth="1"/>
    <col min="5" max="8" width="3.83203125" style="108" customWidth="1"/>
    <col min="9" max="9" width="11.5" style="7" customWidth="1"/>
    <col min="10" max="10" width="12.83203125" style="29" customWidth="1"/>
    <col min="11" max="11" width="15.33203125" style="29" customWidth="1"/>
    <col min="12" max="12" width="47.5" style="3" customWidth="1"/>
    <col min="13" max="14" width="14.83203125" style="4" customWidth="1"/>
    <col min="15" max="16" width="14.83203125" style="82" customWidth="1"/>
    <col min="17" max="17" width="14.83203125" style="5" customWidth="1"/>
    <col min="18" max="18" width="30.83203125" style="6" customWidth="1"/>
    <col min="19" max="16384" width="8.83203125" style="7"/>
  </cols>
  <sheetData>
    <row r="1" spans="1:18" s="8" customFormat="1" ht="15" customHeight="1" x14ac:dyDescent="0.2">
      <c r="A1" s="135" t="s">
        <v>1863</v>
      </c>
      <c r="B1" s="136"/>
      <c r="C1" s="137"/>
      <c r="D1" s="101">
        <f>SUBTOTAL(3,D3:D203)</f>
        <v>65</v>
      </c>
      <c r="E1" s="106"/>
      <c r="F1" s="106"/>
      <c r="G1" s="106"/>
      <c r="H1" s="106"/>
      <c r="I1" s="102"/>
      <c r="J1" s="102"/>
      <c r="K1" s="102"/>
      <c r="L1" s="103"/>
      <c r="M1" s="104">
        <f>SUBTOTAL(109,M3:M203)</f>
        <v>931691</v>
      </c>
      <c r="N1" s="104">
        <f>SUBTOTAL(109,N3:N203)</f>
        <v>233000</v>
      </c>
      <c r="O1" s="104">
        <f>SUBTOTAL(109,O3:O203)</f>
        <v>578691</v>
      </c>
      <c r="P1" s="104"/>
      <c r="Q1" s="104">
        <f>SUBTOTAL(109,Q3:Q203)</f>
        <v>127065</v>
      </c>
      <c r="R1" s="105"/>
    </row>
    <row r="2" spans="1:18" s="8" customFormat="1" ht="90" customHeight="1" x14ac:dyDescent="0.2">
      <c r="A2" s="96" t="s">
        <v>264</v>
      </c>
      <c r="B2" s="97" t="s">
        <v>265</v>
      </c>
      <c r="C2" s="98" t="s">
        <v>266</v>
      </c>
      <c r="D2" s="98" t="s">
        <v>1267</v>
      </c>
      <c r="E2" s="107" t="s">
        <v>267</v>
      </c>
      <c r="F2" s="107" t="s">
        <v>268</v>
      </c>
      <c r="G2" s="107" t="s">
        <v>269</v>
      </c>
      <c r="H2" s="107" t="s">
        <v>270</v>
      </c>
      <c r="I2" s="98" t="s">
        <v>1264</v>
      </c>
      <c r="J2" s="98" t="s">
        <v>271</v>
      </c>
      <c r="K2" s="98" t="s">
        <v>272</v>
      </c>
      <c r="L2" s="98" t="s">
        <v>1265</v>
      </c>
      <c r="M2" s="99" t="s">
        <v>273</v>
      </c>
      <c r="N2" s="99" t="s">
        <v>1631</v>
      </c>
      <c r="O2" s="99" t="s">
        <v>1919</v>
      </c>
      <c r="P2" s="99" t="s">
        <v>1864</v>
      </c>
      <c r="Q2" s="100" t="s">
        <v>1927</v>
      </c>
      <c r="R2" s="96" t="s">
        <v>1266</v>
      </c>
    </row>
    <row r="3" spans="1:18" ht="54.95" customHeight="1" x14ac:dyDescent="0.2">
      <c r="A3" s="9">
        <v>1</v>
      </c>
      <c r="B3" s="22">
        <v>31</v>
      </c>
      <c r="C3" s="15" t="s">
        <v>330</v>
      </c>
      <c r="D3" s="15" t="s">
        <v>89</v>
      </c>
      <c r="E3" s="26" t="s">
        <v>10</v>
      </c>
      <c r="F3" s="26" t="s">
        <v>10</v>
      </c>
      <c r="G3" s="109" t="s">
        <v>10</v>
      </c>
      <c r="H3" s="109" t="s">
        <v>10</v>
      </c>
      <c r="I3" s="7" t="s">
        <v>1651</v>
      </c>
      <c r="J3" s="27" t="s">
        <v>331</v>
      </c>
      <c r="K3" s="27" t="s">
        <v>332</v>
      </c>
      <c r="L3" s="27" t="s">
        <v>333</v>
      </c>
      <c r="M3" s="17">
        <v>12000</v>
      </c>
      <c r="N3" s="17">
        <v>8000</v>
      </c>
      <c r="O3" s="18">
        <v>4000</v>
      </c>
      <c r="P3" s="82">
        <f t="shared" ref="P3:P32" si="0">O3</f>
        <v>4000</v>
      </c>
      <c r="Q3" s="134">
        <f>O3</f>
        <v>4000</v>
      </c>
      <c r="R3" s="45" t="s">
        <v>1892</v>
      </c>
    </row>
    <row r="4" spans="1:18" ht="54.95" customHeight="1" x14ac:dyDescent="0.2">
      <c r="A4" s="9">
        <v>2</v>
      </c>
      <c r="B4" s="26">
        <v>31</v>
      </c>
      <c r="C4" s="15" t="s">
        <v>369</v>
      </c>
      <c r="D4" s="15" t="s">
        <v>89</v>
      </c>
      <c r="E4" s="23" t="s">
        <v>10</v>
      </c>
      <c r="F4" s="23" t="s">
        <v>10</v>
      </c>
      <c r="G4" s="110" t="s">
        <v>10</v>
      </c>
      <c r="H4" s="110" t="s">
        <v>10</v>
      </c>
      <c r="I4" s="7" t="s">
        <v>1658</v>
      </c>
      <c r="J4" s="15" t="s">
        <v>370</v>
      </c>
      <c r="K4" s="27" t="s">
        <v>371</v>
      </c>
      <c r="L4" s="27" t="s">
        <v>372</v>
      </c>
      <c r="M4" s="17">
        <v>2500</v>
      </c>
      <c r="N4" s="17"/>
      <c r="O4" s="18">
        <f t="shared" ref="O4:O9" si="1">M4</f>
        <v>2500</v>
      </c>
      <c r="P4" s="82">
        <f t="shared" si="0"/>
        <v>2500</v>
      </c>
      <c r="Q4" s="134">
        <f t="shared" ref="Q4:Q33" si="2">O4</f>
        <v>2500</v>
      </c>
      <c r="R4" s="45" t="s">
        <v>1282</v>
      </c>
    </row>
    <row r="5" spans="1:18" ht="54.95" customHeight="1" x14ac:dyDescent="0.2">
      <c r="A5" s="9">
        <v>3</v>
      </c>
      <c r="B5" s="39">
        <v>36</v>
      </c>
      <c r="C5" s="87" t="s">
        <v>138</v>
      </c>
      <c r="D5" s="3" t="s">
        <v>89</v>
      </c>
      <c r="E5" s="39" t="s">
        <v>10</v>
      </c>
      <c r="F5" s="39" t="s">
        <v>10</v>
      </c>
      <c r="G5" s="109" t="s">
        <v>10</v>
      </c>
      <c r="H5" s="109" t="s">
        <v>10</v>
      </c>
      <c r="I5" s="7" t="s">
        <v>1824</v>
      </c>
      <c r="J5" s="15" t="s">
        <v>142</v>
      </c>
      <c r="K5" s="15" t="s">
        <v>143</v>
      </c>
      <c r="L5" s="15" t="s">
        <v>144</v>
      </c>
      <c r="M5" s="4">
        <v>2800</v>
      </c>
      <c r="O5" s="18">
        <f t="shared" si="1"/>
        <v>2800</v>
      </c>
      <c r="P5" s="82">
        <f t="shared" si="0"/>
        <v>2800</v>
      </c>
      <c r="Q5" s="134">
        <f t="shared" si="2"/>
        <v>2800</v>
      </c>
      <c r="R5" s="89" t="s">
        <v>89</v>
      </c>
    </row>
    <row r="6" spans="1:18" ht="54.95" customHeight="1" x14ac:dyDescent="0.2">
      <c r="A6" s="9">
        <v>4</v>
      </c>
      <c r="B6" s="22">
        <v>31</v>
      </c>
      <c r="C6" s="15" t="s">
        <v>315</v>
      </c>
      <c r="D6" s="15" t="s">
        <v>89</v>
      </c>
      <c r="E6" s="26" t="s">
        <v>10</v>
      </c>
      <c r="F6" s="26" t="s">
        <v>10</v>
      </c>
      <c r="G6" s="110" t="s">
        <v>10</v>
      </c>
      <c r="H6" s="110" t="s">
        <v>10</v>
      </c>
      <c r="I6" s="7" t="s">
        <v>1645</v>
      </c>
      <c r="J6" s="27" t="s">
        <v>316</v>
      </c>
      <c r="K6" s="27" t="s">
        <v>317</v>
      </c>
      <c r="L6" s="27" t="s">
        <v>318</v>
      </c>
      <c r="M6" s="17">
        <v>1140</v>
      </c>
      <c r="N6" s="17"/>
      <c r="O6" s="18">
        <f t="shared" si="1"/>
        <v>1140</v>
      </c>
      <c r="P6" s="82">
        <f t="shared" si="0"/>
        <v>1140</v>
      </c>
      <c r="Q6" s="134">
        <f t="shared" si="2"/>
        <v>1140</v>
      </c>
      <c r="R6" s="45" t="s">
        <v>1281</v>
      </c>
    </row>
    <row r="7" spans="1:18" ht="54.95" customHeight="1" x14ac:dyDescent="0.2">
      <c r="A7" s="9">
        <v>5</v>
      </c>
      <c r="B7" s="70">
        <v>33</v>
      </c>
      <c r="C7" s="43" t="s">
        <v>854</v>
      </c>
      <c r="D7" s="76" t="s">
        <v>89</v>
      </c>
      <c r="E7" s="70" t="s">
        <v>10</v>
      </c>
      <c r="F7" s="70" t="s">
        <v>10</v>
      </c>
      <c r="G7" s="109" t="s">
        <v>10</v>
      </c>
      <c r="H7" s="109" t="s">
        <v>10</v>
      </c>
      <c r="I7" s="7" t="s">
        <v>1687</v>
      </c>
      <c r="J7" s="43" t="s">
        <v>979</v>
      </c>
      <c r="K7" s="43" t="s">
        <v>980</v>
      </c>
      <c r="L7" s="43" t="s">
        <v>981</v>
      </c>
      <c r="M7" s="73">
        <v>5000</v>
      </c>
      <c r="N7" s="73"/>
      <c r="O7" s="18">
        <f t="shared" si="1"/>
        <v>5000</v>
      </c>
      <c r="P7" s="82">
        <f t="shared" si="0"/>
        <v>5000</v>
      </c>
      <c r="Q7" s="134">
        <f t="shared" si="2"/>
        <v>5000</v>
      </c>
      <c r="R7" s="74" t="s">
        <v>982</v>
      </c>
    </row>
    <row r="8" spans="1:18" ht="54.95" customHeight="1" x14ac:dyDescent="0.2">
      <c r="A8" s="9">
        <v>6</v>
      </c>
      <c r="B8" s="22">
        <v>31</v>
      </c>
      <c r="C8" s="15" t="s">
        <v>330</v>
      </c>
      <c r="D8" s="15" t="s">
        <v>89</v>
      </c>
      <c r="E8" s="23" t="s">
        <v>10</v>
      </c>
      <c r="F8" s="23" t="s">
        <v>10</v>
      </c>
      <c r="G8" s="110" t="s">
        <v>10</v>
      </c>
      <c r="H8" s="110" t="s">
        <v>10</v>
      </c>
      <c r="I8" s="7" t="s">
        <v>1652</v>
      </c>
      <c r="J8" s="15" t="s">
        <v>357</v>
      </c>
      <c r="K8" s="15" t="s">
        <v>358</v>
      </c>
      <c r="L8" s="15" t="s">
        <v>359</v>
      </c>
      <c r="M8" s="17">
        <v>2000</v>
      </c>
      <c r="N8" s="17"/>
      <c r="O8" s="18">
        <f t="shared" si="1"/>
        <v>2000</v>
      </c>
      <c r="P8" s="82">
        <f t="shared" si="0"/>
        <v>2000</v>
      </c>
      <c r="Q8" s="134">
        <f t="shared" si="2"/>
        <v>2000</v>
      </c>
      <c r="R8" s="45" t="s">
        <v>1282</v>
      </c>
    </row>
    <row r="9" spans="1:18" ht="54.95" customHeight="1" x14ac:dyDescent="0.2">
      <c r="A9" s="9">
        <v>7</v>
      </c>
      <c r="B9" s="2">
        <v>32</v>
      </c>
      <c r="C9" s="15" t="s">
        <v>1278</v>
      </c>
      <c r="D9" s="58" t="s">
        <v>89</v>
      </c>
      <c r="E9" s="56" t="s">
        <v>10</v>
      </c>
      <c r="F9" s="56" t="s">
        <v>10</v>
      </c>
      <c r="G9" s="109" t="s">
        <v>10</v>
      </c>
      <c r="H9" s="109" t="s">
        <v>10</v>
      </c>
      <c r="I9" s="7" t="s">
        <v>1663</v>
      </c>
      <c r="J9" s="27" t="s">
        <v>1116</v>
      </c>
      <c r="K9" s="27" t="s">
        <v>1117</v>
      </c>
      <c r="L9" s="57" t="s">
        <v>1118</v>
      </c>
      <c r="M9" s="17">
        <v>1000</v>
      </c>
      <c r="N9" s="17"/>
      <c r="O9" s="18">
        <f t="shared" si="1"/>
        <v>1000</v>
      </c>
      <c r="P9" s="82">
        <f t="shared" si="0"/>
        <v>1000</v>
      </c>
      <c r="Q9" s="134">
        <f t="shared" si="2"/>
        <v>1000</v>
      </c>
      <c r="R9" s="40"/>
    </row>
    <row r="10" spans="1:18" ht="54.95" customHeight="1" x14ac:dyDescent="0.2">
      <c r="A10" s="9">
        <v>8</v>
      </c>
      <c r="B10" s="71">
        <v>33</v>
      </c>
      <c r="C10" s="27" t="s">
        <v>664</v>
      </c>
      <c r="D10" s="57" t="s">
        <v>89</v>
      </c>
      <c r="E10" s="71" t="s">
        <v>10</v>
      </c>
      <c r="F10" s="71" t="s">
        <v>10</v>
      </c>
      <c r="G10" s="110" t="s">
        <v>10</v>
      </c>
      <c r="H10" s="110" t="s">
        <v>10</v>
      </c>
      <c r="I10" s="7" t="s">
        <v>1695</v>
      </c>
      <c r="J10" s="60" t="s">
        <v>962</v>
      </c>
      <c r="K10" s="27" t="s">
        <v>963</v>
      </c>
      <c r="L10" s="27" t="s">
        <v>665</v>
      </c>
      <c r="M10" s="52">
        <v>10000</v>
      </c>
      <c r="N10" s="52"/>
      <c r="O10" s="18">
        <v>10000</v>
      </c>
      <c r="P10" s="82">
        <f t="shared" si="0"/>
        <v>10000</v>
      </c>
      <c r="Q10" s="134">
        <f t="shared" si="2"/>
        <v>10000</v>
      </c>
      <c r="R10" s="54" t="s">
        <v>964</v>
      </c>
    </row>
    <row r="11" spans="1:18" ht="54.95" customHeight="1" x14ac:dyDescent="0.2">
      <c r="A11" s="9">
        <v>9</v>
      </c>
      <c r="B11" s="22">
        <v>31</v>
      </c>
      <c r="C11" s="15" t="s">
        <v>334</v>
      </c>
      <c r="D11" s="15" t="s">
        <v>89</v>
      </c>
      <c r="E11" s="23" t="s">
        <v>10</v>
      </c>
      <c r="F11" s="23" t="s">
        <v>10</v>
      </c>
      <c r="G11" s="109" t="s">
        <v>10</v>
      </c>
      <c r="H11" s="109" t="s">
        <v>10</v>
      </c>
      <c r="I11" s="7" t="s">
        <v>1656</v>
      </c>
      <c r="J11" s="15" t="s">
        <v>338</v>
      </c>
      <c r="K11" s="15" t="s">
        <v>339</v>
      </c>
      <c r="L11" s="15" t="s">
        <v>340</v>
      </c>
      <c r="M11" s="17">
        <v>1000</v>
      </c>
      <c r="N11" s="17"/>
      <c r="O11" s="18">
        <f t="shared" ref="O11:O15" si="3">M11</f>
        <v>1000</v>
      </c>
      <c r="P11" s="82">
        <f t="shared" si="0"/>
        <v>1000</v>
      </c>
      <c r="Q11" s="134">
        <f t="shared" si="2"/>
        <v>1000</v>
      </c>
      <c r="R11" s="45" t="s">
        <v>1281</v>
      </c>
    </row>
    <row r="12" spans="1:18" ht="54.95" customHeight="1" x14ac:dyDescent="0.2">
      <c r="A12" s="9">
        <v>10</v>
      </c>
      <c r="B12" s="22">
        <v>31</v>
      </c>
      <c r="C12" s="15" t="s">
        <v>334</v>
      </c>
      <c r="D12" s="15" t="s">
        <v>89</v>
      </c>
      <c r="E12" s="23" t="s">
        <v>10</v>
      </c>
      <c r="F12" s="23" t="s">
        <v>10</v>
      </c>
      <c r="G12" s="110" t="s">
        <v>10</v>
      </c>
      <c r="H12" s="110" t="s">
        <v>10</v>
      </c>
      <c r="I12" s="7" t="s">
        <v>1655</v>
      </c>
      <c r="J12" s="15" t="s">
        <v>366</v>
      </c>
      <c r="K12" s="15" t="s">
        <v>367</v>
      </c>
      <c r="L12" s="3" t="s">
        <v>368</v>
      </c>
      <c r="M12" s="17">
        <v>1375</v>
      </c>
      <c r="N12" s="17"/>
      <c r="O12" s="18">
        <f t="shared" si="3"/>
        <v>1375</v>
      </c>
      <c r="P12" s="82">
        <f t="shared" si="0"/>
        <v>1375</v>
      </c>
      <c r="Q12" s="134">
        <f t="shared" si="2"/>
        <v>1375</v>
      </c>
      <c r="R12" s="45" t="s">
        <v>1282</v>
      </c>
    </row>
    <row r="13" spans="1:18" ht="54.95" customHeight="1" x14ac:dyDescent="0.2">
      <c r="A13" s="9">
        <v>11</v>
      </c>
      <c r="B13" s="2">
        <v>32</v>
      </c>
      <c r="C13" s="15" t="s">
        <v>1022</v>
      </c>
      <c r="D13" s="15" t="s">
        <v>89</v>
      </c>
      <c r="E13" s="59" t="s">
        <v>10</v>
      </c>
      <c r="F13" s="59" t="s">
        <v>10</v>
      </c>
      <c r="G13" s="109" t="s">
        <v>10</v>
      </c>
      <c r="H13" s="109" t="s">
        <v>10</v>
      </c>
      <c r="I13" s="7" t="s">
        <v>1671</v>
      </c>
      <c r="J13" s="15" t="s">
        <v>1128</v>
      </c>
      <c r="K13" s="15" t="s">
        <v>1129</v>
      </c>
      <c r="L13" s="21" t="s">
        <v>1130</v>
      </c>
      <c r="M13" s="17">
        <v>700</v>
      </c>
      <c r="N13" s="17"/>
      <c r="O13" s="18">
        <f t="shared" si="3"/>
        <v>700</v>
      </c>
      <c r="P13" s="82">
        <f t="shared" si="0"/>
        <v>700</v>
      </c>
      <c r="Q13" s="134">
        <f t="shared" si="2"/>
        <v>700</v>
      </c>
      <c r="R13" s="40"/>
    </row>
    <row r="14" spans="1:18" ht="54.95" customHeight="1" x14ac:dyDescent="0.2">
      <c r="A14" s="9">
        <v>12</v>
      </c>
      <c r="B14" s="2">
        <v>32</v>
      </c>
      <c r="C14" s="15" t="s">
        <v>1022</v>
      </c>
      <c r="D14" s="15" t="s">
        <v>89</v>
      </c>
      <c r="E14" s="59" t="s">
        <v>10</v>
      </c>
      <c r="F14" s="59" t="s">
        <v>10</v>
      </c>
      <c r="G14" s="110" t="s">
        <v>10</v>
      </c>
      <c r="H14" s="110" t="s">
        <v>10</v>
      </c>
      <c r="I14" s="7" t="s">
        <v>1672</v>
      </c>
      <c r="J14" s="15" t="s">
        <v>1119</v>
      </c>
      <c r="K14" s="15" t="s">
        <v>1120</v>
      </c>
      <c r="L14" s="21" t="s">
        <v>1121</v>
      </c>
      <c r="M14" s="17">
        <v>500</v>
      </c>
      <c r="N14" s="17"/>
      <c r="O14" s="18">
        <f t="shared" si="3"/>
        <v>500</v>
      </c>
      <c r="P14" s="82">
        <f t="shared" si="0"/>
        <v>500</v>
      </c>
      <c r="Q14" s="134">
        <f t="shared" si="2"/>
        <v>500</v>
      </c>
      <c r="R14" s="40"/>
    </row>
    <row r="15" spans="1:18" ht="54.95" customHeight="1" x14ac:dyDescent="0.2">
      <c r="A15" s="9">
        <v>13</v>
      </c>
      <c r="B15" s="49">
        <v>31</v>
      </c>
      <c r="C15" s="15" t="s">
        <v>341</v>
      </c>
      <c r="D15" s="15" t="s">
        <v>89</v>
      </c>
      <c r="E15" s="23" t="s">
        <v>10</v>
      </c>
      <c r="F15" s="23" t="s">
        <v>10</v>
      </c>
      <c r="G15" s="109" t="s">
        <v>10</v>
      </c>
      <c r="H15" s="109" t="s">
        <v>10</v>
      </c>
      <c r="I15" s="7" t="s">
        <v>1657</v>
      </c>
      <c r="J15" s="15" t="s">
        <v>342</v>
      </c>
      <c r="K15" s="27" t="s">
        <v>343</v>
      </c>
      <c r="L15" s="27" t="s">
        <v>344</v>
      </c>
      <c r="M15" s="17">
        <v>2500</v>
      </c>
      <c r="N15" s="17"/>
      <c r="O15" s="18">
        <f t="shared" si="3"/>
        <v>2500</v>
      </c>
      <c r="P15" s="82">
        <f t="shared" si="0"/>
        <v>2500</v>
      </c>
      <c r="Q15" s="134">
        <f t="shared" si="2"/>
        <v>2500</v>
      </c>
      <c r="R15" s="45" t="s">
        <v>1281</v>
      </c>
    </row>
    <row r="16" spans="1:18" ht="54.95" customHeight="1" x14ac:dyDescent="0.2">
      <c r="A16" s="9">
        <v>14</v>
      </c>
      <c r="B16" s="39">
        <v>30</v>
      </c>
      <c r="C16" s="15" t="s">
        <v>274</v>
      </c>
      <c r="D16" s="15" t="s">
        <v>89</v>
      </c>
      <c r="E16" s="23" t="s">
        <v>10</v>
      </c>
      <c r="F16" s="23" t="s">
        <v>10</v>
      </c>
      <c r="G16" s="109" t="s">
        <v>10</v>
      </c>
      <c r="H16" s="109" t="s">
        <v>10</v>
      </c>
      <c r="I16" s="7" t="s">
        <v>1640</v>
      </c>
      <c r="J16" s="15" t="s">
        <v>295</v>
      </c>
      <c r="K16" s="15" t="s">
        <v>296</v>
      </c>
      <c r="L16" s="3" t="s">
        <v>1607</v>
      </c>
      <c r="M16" s="4">
        <v>20000</v>
      </c>
      <c r="N16" s="4">
        <v>20000</v>
      </c>
      <c r="O16" s="18">
        <v>0</v>
      </c>
      <c r="P16" s="82">
        <f t="shared" si="0"/>
        <v>0</v>
      </c>
      <c r="Q16" s="134">
        <f t="shared" si="2"/>
        <v>0</v>
      </c>
      <c r="R16" s="6" t="s">
        <v>1894</v>
      </c>
    </row>
    <row r="17" spans="1:18" ht="54.95" customHeight="1" x14ac:dyDescent="0.2">
      <c r="A17" s="9">
        <v>15</v>
      </c>
      <c r="B17" s="39">
        <v>30</v>
      </c>
      <c r="C17" s="15" t="s">
        <v>274</v>
      </c>
      <c r="D17" s="15" t="s">
        <v>89</v>
      </c>
      <c r="E17" s="23" t="s">
        <v>10</v>
      </c>
      <c r="F17" s="23" t="s">
        <v>10</v>
      </c>
      <c r="G17" s="110" t="s">
        <v>10</v>
      </c>
      <c r="H17" s="110" t="s">
        <v>10</v>
      </c>
      <c r="I17" s="7" t="s">
        <v>1640</v>
      </c>
      <c r="J17" s="15" t="s">
        <v>297</v>
      </c>
      <c r="K17" s="15" t="s">
        <v>298</v>
      </c>
      <c r="L17" s="3" t="s">
        <v>1608</v>
      </c>
      <c r="M17" s="4">
        <v>25000</v>
      </c>
      <c r="N17" s="4">
        <v>25000</v>
      </c>
      <c r="O17" s="18">
        <v>0</v>
      </c>
      <c r="P17" s="82">
        <f t="shared" si="0"/>
        <v>0</v>
      </c>
      <c r="Q17" s="134">
        <f t="shared" si="2"/>
        <v>0</v>
      </c>
      <c r="R17" s="6" t="s">
        <v>1895</v>
      </c>
    </row>
    <row r="18" spans="1:18" ht="54.95" customHeight="1" x14ac:dyDescent="0.2">
      <c r="A18" s="9">
        <v>16</v>
      </c>
      <c r="B18" s="39">
        <v>30</v>
      </c>
      <c r="C18" s="15" t="s">
        <v>274</v>
      </c>
      <c r="D18" s="15" t="s">
        <v>89</v>
      </c>
      <c r="E18" s="23" t="s">
        <v>10</v>
      </c>
      <c r="F18" s="23" t="s">
        <v>10</v>
      </c>
      <c r="G18" s="109" t="s">
        <v>10</v>
      </c>
      <c r="H18" s="109" t="s">
        <v>10</v>
      </c>
      <c r="I18" s="7" t="s">
        <v>1640</v>
      </c>
      <c r="J18" s="15" t="s">
        <v>299</v>
      </c>
      <c r="K18" s="15" t="s">
        <v>300</v>
      </c>
      <c r="L18" s="15" t="s">
        <v>301</v>
      </c>
      <c r="M18" s="4">
        <v>5000</v>
      </c>
      <c r="O18" s="18">
        <f>M18</f>
        <v>5000</v>
      </c>
      <c r="P18" s="82">
        <f t="shared" si="0"/>
        <v>5000</v>
      </c>
      <c r="Q18" s="134">
        <f t="shared" si="2"/>
        <v>5000</v>
      </c>
      <c r="R18" s="30" t="s">
        <v>537</v>
      </c>
    </row>
    <row r="19" spans="1:18" ht="54.75" customHeight="1" x14ac:dyDescent="0.2">
      <c r="A19" s="9">
        <v>17</v>
      </c>
      <c r="B19" s="2">
        <v>30</v>
      </c>
      <c r="C19" s="3" t="s">
        <v>274</v>
      </c>
      <c r="D19" s="3" t="s">
        <v>89</v>
      </c>
      <c r="E19" s="2" t="s">
        <v>10</v>
      </c>
      <c r="F19" s="2" t="s">
        <v>10</v>
      </c>
      <c r="G19" s="110" t="s">
        <v>10</v>
      </c>
      <c r="H19" s="110" t="s">
        <v>10</v>
      </c>
      <c r="I19" s="7" t="s">
        <v>1639</v>
      </c>
      <c r="J19" s="29" t="s">
        <v>672</v>
      </c>
      <c r="K19" s="15" t="s">
        <v>661</v>
      </c>
      <c r="L19" s="15" t="s">
        <v>716</v>
      </c>
      <c r="M19" s="4">
        <v>21800</v>
      </c>
      <c r="O19" s="18">
        <v>21800</v>
      </c>
      <c r="P19" s="82">
        <f t="shared" si="0"/>
        <v>21800</v>
      </c>
      <c r="Q19" s="134">
        <f t="shared" si="2"/>
        <v>21800</v>
      </c>
      <c r="R19" s="30" t="s">
        <v>1900</v>
      </c>
    </row>
    <row r="20" spans="1:18" ht="54.95" customHeight="1" x14ac:dyDescent="0.2">
      <c r="A20" s="9">
        <v>18</v>
      </c>
      <c r="B20" s="13">
        <v>20</v>
      </c>
      <c r="C20" s="14" t="s">
        <v>1196</v>
      </c>
      <c r="D20" s="15" t="s">
        <v>89</v>
      </c>
      <c r="E20" s="16" t="s">
        <v>10</v>
      </c>
      <c r="F20" s="16" t="s">
        <v>10</v>
      </c>
      <c r="G20" s="109" t="s">
        <v>10</v>
      </c>
      <c r="H20" s="109" t="s">
        <v>10</v>
      </c>
      <c r="I20" s="7" t="s">
        <v>1636</v>
      </c>
      <c r="J20" s="15" t="s">
        <v>1207</v>
      </c>
      <c r="K20" s="14" t="s">
        <v>1208</v>
      </c>
      <c r="L20" s="21" t="s">
        <v>1209</v>
      </c>
      <c r="M20" s="17">
        <v>5000</v>
      </c>
      <c r="N20" s="17"/>
      <c r="O20" s="18">
        <f t="shared" ref="O20:O33" si="4">M20</f>
        <v>5000</v>
      </c>
      <c r="P20" s="82">
        <f t="shared" si="0"/>
        <v>5000</v>
      </c>
      <c r="Q20" s="134">
        <f t="shared" si="2"/>
        <v>5000</v>
      </c>
      <c r="R20" s="18"/>
    </row>
    <row r="21" spans="1:18" ht="54.95" customHeight="1" x14ac:dyDescent="0.2">
      <c r="A21" s="9">
        <v>19</v>
      </c>
      <c r="B21" s="26">
        <v>31</v>
      </c>
      <c r="C21" s="15" t="s">
        <v>369</v>
      </c>
      <c r="D21" s="15" t="s">
        <v>89</v>
      </c>
      <c r="E21" s="23" t="s">
        <v>10</v>
      </c>
      <c r="F21" s="23" t="s">
        <v>10</v>
      </c>
      <c r="G21" s="110" t="s">
        <v>10</v>
      </c>
      <c r="H21" s="110" t="s">
        <v>10</v>
      </c>
      <c r="I21" s="7" t="s">
        <v>1658</v>
      </c>
      <c r="J21" s="15" t="s">
        <v>387</v>
      </c>
      <c r="K21" s="15" t="s">
        <v>388</v>
      </c>
      <c r="L21" s="27" t="s">
        <v>389</v>
      </c>
      <c r="M21" s="17">
        <v>2500</v>
      </c>
      <c r="N21" s="17"/>
      <c r="O21" s="18">
        <f t="shared" si="4"/>
        <v>2500</v>
      </c>
      <c r="P21" s="82">
        <f t="shared" si="0"/>
        <v>2500</v>
      </c>
      <c r="Q21" s="134">
        <f t="shared" si="2"/>
        <v>2500</v>
      </c>
      <c r="R21" s="45" t="s">
        <v>1283</v>
      </c>
    </row>
    <row r="22" spans="1:18" ht="54.95" customHeight="1" x14ac:dyDescent="0.2">
      <c r="A22" s="9">
        <v>20</v>
      </c>
      <c r="B22" s="56">
        <v>33</v>
      </c>
      <c r="C22" s="27" t="s">
        <v>790</v>
      </c>
      <c r="D22" s="57" t="s">
        <v>89</v>
      </c>
      <c r="E22" s="56" t="s">
        <v>10</v>
      </c>
      <c r="F22" s="71" t="s">
        <v>10</v>
      </c>
      <c r="G22" s="109" t="s">
        <v>10</v>
      </c>
      <c r="H22" s="109" t="s">
        <v>10</v>
      </c>
      <c r="I22" s="7" t="s">
        <v>1707</v>
      </c>
      <c r="J22" s="29" t="s">
        <v>969</v>
      </c>
      <c r="K22" s="27" t="s">
        <v>970</v>
      </c>
      <c r="L22" s="27" t="s">
        <v>971</v>
      </c>
      <c r="M22" s="52">
        <v>5000</v>
      </c>
      <c r="N22" s="52"/>
      <c r="O22" s="18">
        <f t="shared" si="4"/>
        <v>5000</v>
      </c>
      <c r="P22" s="82">
        <f t="shared" si="0"/>
        <v>5000</v>
      </c>
      <c r="Q22" s="134">
        <f t="shared" si="2"/>
        <v>5000</v>
      </c>
      <c r="R22" s="54" t="s">
        <v>972</v>
      </c>
    </row>
    <row r="23" spans="1:18" ht="54.95" customHeight="1" x14ac:dyDescent="0.2">
      <c r="A23" s="9">
        <v>21</v>
      </c>
      <c r="B23" s="22">
        <v>34</v>
      </c>
      <c r="C23" s="15" t="s">
        <v>607</v>
      </c>
      <c r="D23" s="15" t="s">
        <v>89</v>
      </c>
      <c r="E23" s="23" t="s">
        <v>10</v>
      </c>
      <c r="F23" s="23" t="s">
        <v>10</v>
      </c>
      <c r="G23" s="109" t="s">
        <v>10</v>
      </c>
      <c r="H23" s="109" t="s">
        <v>10</v>
      </c>
      <c r="I23" s="7" t="s">
        <v>1763</v>
      </c>
      <c r="J23" s="15" t="s">
        <v>614</v>
      </c>
      <c r="K23" s="15" t="s">
        <v>615</v>
      </c>
      <c r="L23" s="15" t="s">
        <v>616</v>
      </c>
      <c r="M23" s="17">
        <v>200</v>
      </c>
      <c r="N23" s="17"/>
      <c r="O23" s="18">
        <f t="shared" si="4"/>
        <v>200</v>
      </c>
      <c r="P23" s="82">
        <f t="shared" si="0"/>
        <v>200</v>
      </c>
      <c r="Q23" s="134">
        <f t="shared" si="2"/>
        <v>200</v>
      </c>
    </row>
    <row r="24" spans="1:18" ht="54.95" customHeight="1" x14ac:dyDescent="0.2">
      <c r="A24" s="9">
        <v>22</v>
      </c>
      <c r="B24" s="2">
        <v>32</v>
      </c>
      <c r="C24" s="15" t="s">
        <v>1026</v>
      </c>
      <c r="D24" s="15" t="s">
        <v>89</v>
      </c>
      <c r="E24" s="59" t="s">
        <v>10</v>
      </c>
      <c r="F24" s="59" t="s">
        <v>10</v>
      </c>
      <c r="G24" s="110" t="s">
        <v>10</v>
      </c>
      <c r="H24" s="110" t="s">
        <v>10</v>
      </c>
      <c r="I24" s="7" t="s">
        <v>1678</v>
      </c>
      <c r="J24" s="15" t="s">
        <v>1125</v>
      </c>
      <c r="K24" s="15" t="s">
        <v>1126</v>
      </c>
      <c r="L24" s="21" t="s">
        <v>1127</v>
      </c>
      <c r="M24" s="17">
        <v>4050</v>
      </c>
      <c r="N24" s="17"/>
      <c r="O24" s="18">
        <f t="shared" si="4"/>
        <v>4050</v>
      </c>
      <c r="P24" s="82">
        <f t="shared" si="0"/>
        <v>4050</v>
      </c>
      <c r="Q24" s="134">
        <f t="shared" si="2"/>
        <v>4050</v>
      </c>
      <c r="R24" s="40"/>
    </row>
    <row r="25" spans="1:18" ht="54.95" customHeight="1" x14ac:dyDescent="0.2">
      <c r="A25" s="9">
        <v>23</v>
      </c>
      <c r="B25" s="2">
        <v>32</v>
      </c>
      <c r="C25" s="15" t="s">
        <v>1026</v>
      </c>
      <c r="D25" s="15" t="s">
        <v>89</v>
      </c>
      <c r="E25" s="59" t="s">
        <v>10</v>
      </c>
      <c r="F25" s="59" t="s">
        <v>10</v>
      </c>
      <c r="G25" s="109" t="s">
        <v>10</v>
      </c>
      <c r="H25" s="109" t="s">
        <v>10</v>
      </c>
      <c r="I25" s="7" t="s">
        <v>1677</v>
      </c>
      <c r="J25" s="15" t="s">
        <v>1122</v>
      </c>
      <c r="K25" s="15" t="s">
        <v>1123</v>
      </c>
      <c r="L25" s="21" t="s">
        <v>1124</v>
      </c>
      <c r="M25" s="17">
        <v>25000</v>
      </c>
      <c r="N25" s="17">
        <v>25000</v>
      </c>
      <c r="O25" s="18">
        <v>0</v>
      </c>
      <c r="P25" s="82">
        <f t="shared" si="0"/>
        <v>0</v>
      </c>
      <c r="Q25" s="134">
        <f t="shared" si="2"/>
        <v>0</v>
      </c>
      <c r="R25" s="40" t="s">
        <v>1897</v>
      </c>
    </row>
    <row r="26" spans="1:18" ht="54.95" customHeight="1" x14ac:dyDescent="0.2">
      <c r="A26" s="9">
        <v>24</v>
      </c>
      <c r="B26" s="71">
        <v>33</v>
      </c>
      <c r="C26" s="27" t="s">
        <v>965</v>
      </c>
      <c r="D26" s="76" t="s">
        <v>89</v>
      </c>
      <c r="E26" s="71" t="s">
        <v>10</v>
      </c>
      <c r="F26" s="71" t="s">
        <v>10</v>
      </c>
      <c r="G26" s="110" t="s">
        <v>10</v>
      </c>
      <c r="H26" s="110" t="s">
        <v>10</v>
      </c>
      <c r="J26" s="60"/>
      <c r="K26" s="27" t="s">
        <v>966</v>
      </c>
      <c r="L26" s="27" t="s">
        <v>967</v>
      </c>
      <c r="M26" s="52">
        <v>25000</v>
      </c>
      <c r="N26" s="52">
        <v>25000</v>
      </c>
      <c r="O26" s="18">
        <v>0</v>
      </c>
      <c r="P26" s="82">
        <f t="shared" si="0"/>
        <v>0</v>
      </c>
      <c r="Q26" s="134">
        <f t="shared" si="2"/>
        <v>0</v>
      </c>
      <c r="R26" s="54" t="s">
        <v>968</v>
      </c>
    </row>
    <row r="27" spans="1:18" ht="54.95" customHeight="1" x14ac:dyDescent="0.2">
      <c r="A27" s="9">
        <v>25</v>
      </c>
      <c r="B27" s="71">
        <v>33</v>
      </c>
      <c r="C27" s="27" t="s">
        <v>975</v>
      </c>
      <c r="D27" s="76" t="s">
        <v>89</v>
      </c>
      <c r="E27" s="71" t="s">
        <v>10</v>
      </c>
      <c r="F27" s="71" t="s">
        <v>10</v>
      </c>
      <c r="G27" s="109" t="s">
        <v>10</v>
      </c>
      <c r="H27" s="109" t="s">
        <v>10</v>
      </c>
      <c r="I27" s="7" t="s">
        <v>1698</v>
      </c>
      <c r="J27" s="60" t="s">
        <v>976</v>
      </c>
      <c r="K27" s="27" t="s">
        <v>977</v>
      </c>
      <c r="L27" s="27" t="s">
        <v>978</v>
      </c>
      <c r="M27" s="52">
        <v>20000</v>
      </c>
      <c r="N27" s="52"/>
      <c r="O27" s="18">
        <f t="shared" si="4"/>
        <v>20000</v>
      </c>
      <c r="P27" s="82">
        <f t="shared" si="0"/>
        <v>20000</v>
      </c>
      <c r="Q27" s="134">
        <f t="shared" si="2"/>
        <v>20000</v>
      </c>
      <c r="R27" s="72"/>
    </row>
    <row r="28" spans="1:18" ht="54.95" customHeight="1" x14ac:dyDescent="0.2">
      <c r="A28" s="9">
        <v>26</v>
      </c>
      <c r="B28" s="22">
        <v>34</v>
      </c>
      <c r="C28" s="15" t="s">
        <v>617</v>
      </c>
      <c r="D28" s="15" t="s">
        <v>89</v>
      </c>
      <c r="E28" s="23" t="s">
        <v>10</v>
      </c>
      <c r="F28" s="23" t="s">
        <v>10</v>
      </c>
      <c r="G28" s="110" t="s">
        <v>10</v>
      </c>
      <c r="H28" s="110" t="s">
        <v>10</v>
      </c>
      <c r="I28" s="7" t="s">
        <v>1769</v>
      </c>
      <c r="J28" s="15" t="s">
        <v>639</v>
      </c>
      <c r="K28" s="15" t="s">
        <v>640</v>
      </c>
      <c r="L28" s="27" t="s">
        <v>641</v>
      </c>
      <c r="M28" s="17">
        <v>0</v>
      </c>
      <c r="N28" s="17"/>
      <c r="O28" s="18">
        <f t="shared" si="4"/>
        <v>0</v>
      </c>
      <c r="P28" s="82">
        <f t="shared" si="0"/>
        <v>0</v>
      </c>
      <c r="Q28" s="134">
        <f t="shared" si="2"/>
        <v>0</v>
      </c>
      <c r="R28" s="6" t="s">
        <v>1885</v>
      </c>
    </row>
    <row r="29" spans="1:18" ht="54.95" customHeight="1" x14ac:dyDescent="0.2">
      <c r="A29" s="9">
        <v>27</v>
      </c>
      <c r="B29" s="22">
        <v>34</v>
      </c>
      <c r="C29" s="15" t="s">
        <v>617</v>
      </c>
      <c r="D29" s="15" t="s">
        <v>89</v>
      </c>
      <c r="E29" s="23" t="s">
        <v>10</v>
      </c>
      <c r="F29" s="23" t="s">
        <v>10</v>
      </c>
      <c r="G29" s="109" t="s">
        <v>10</v>
      </c>
      <c r="H29" s="109" t="s">
        <v>10</v>
      </c>
      <c r="I29" s="7" t="s">
        <v>1764</v>
      </c>
      <c r="J29" s="15" t="s">
        <v>620</v>
      </c>
      <c r="K29" s="15" t="s">
        <v>621</v>
      </c>
      <c r="L29" s="27" t="s">
        <v>622</v>
      </c>
      <c r="M29" s="17">
        <v>5000</v>
      </c>
      <c r="N29" s="17"/>
      <c r="O29" s="18">
        <f t="shared" si="4"/>
        <v>5000</v>
      </c>
      <c r="P29" s="82">
        <f t="shared" si="0"/>
        <v>5000</v>
      </c>
      <c r="Q29" s="134">
        <f t="shared" si="2"/>
        <v>5000</v>
      </c>
    </row>
    <row r="30" spans="1:18" ht="54.95" customHeight="1" x14ac:dyDescent="0.2">
      <c r="A30" s="9">
        <v>28</v>
      </c>
      <c r="B30" s="22">
        <v>34</v>
      </c>
      <c r="C30" s="15" t="s">
        <v>617</v>
      </c>
      <c r="D30" s="15" t="s">
        <v>89</v>
      </c>
      <c r="E30" s="23" t="s">
        <v>10</v>
      </c>
      <c r="F30" s="23" t="s">
        <v>10</v>
      </c>
      <c r="G30" s="110" t="s">
        <v>10</v>
      </c>
      <c r="H30" s="110" t="s">
        <v>10</v>
      </c>
      <c r="I30" s="7" t="s">
        <v>1764</v>
      </c>
      <c r="J30" s="15" t="s">
        <v>623</v>
      </c>
      <c r="K30" s="15" t="s">
        <v>624</v>
      </c>
      <c r="L30" s="27" t="s">
        <v>625</v>
      </c>
      <c r="M30" s="17">
        <v>5000</v>
      </c>
      <c r="N30" s="17"/>
      <c r="O30" s="18">
        <f t="shared" si="4"/>
        <v>5000</v>
      </c>
      <c r="P30" s="82">
        <f t="shared" si="0"/>
        <v>5000</v>
      </c>
      <c r="Q30" s="134">
        <f t="shared" si="2"/>
        <v>5000</v>
      </c>
    </row>
    <row r="31" spans="1:18" ht="54.95" customHeight="1" x14ac:dyDescent="0.2">
      <c r="A31" s="9">
        <v>29</v>
      </c>
      <c r="B31" s="39">
        <v>36</v>
      </c>
      <c r="C31" s="87" t="s">
        <v>169</v>
      </c>
      <c r="D31" s="87" t="s">
        <v>89</v>
      </c>
      <c r="E31" s="23" t="s">
        <v>10</v>
      </c>
      <c r="F31" s="23" t="s">
        <v>10</v>
      </c>
      <c r="G31" s="109" t="s">
        <v>10</v>
      </c>
      <c r="H31" s="109" t="s">
        <v>10</v>
      </c>
      <c r="I31" s="7" t="s">
        <v>1830</v>
      </c>
      <c r="J31" s="87" t="s">
        <v>686</v>
      </c>
      <c r="K31" s="15" t="s">
        <v>172</v>
      </c>
      <c r="L31" s="15" t="s">
        <v>173</v>
      </c>
      <c r="M31" s="17">
        <v>10000</v>
      </c>
      <c r="N31" s="17">
        <v>10000</v>
      </c>
      <c r="O31" s="18">
        <v>0</v>
      </c>
      <c r="P31" s="82">
        <f t="shared" si="0"/>
        <v>0</v>
      </c>
      <c r="Q31" s="134">
        <f t="shared" si="2"/>
        <v>0</v>
      </c>
      <c r="R31" s="89" t="s">
        <v>1896</v>
      </c>
    </row>
    <row r="32" spans="1:18" ht="54.95" customHeight="1" x14ac:dyDescent="0.2">
      <c r="A32" s="9">
        <v>30</v>
      </c>
      <c r="B32" s="70">
        <v>33</v>
      </c>
      <c r="C32" s="43" t="s">
        <v>987</v>
      </c>
      <c r="D32" s="76" t="s">
        <v>89</v>
      </c>
      <c r="E32" s="70" t="s">
        <v>2</v>
      </c>
      <c r="F32" s="70" t="s">
        <v>10</v>
      </c>
      <c r="G32" s="110" t="s">
        <v>10</v>
      </c>
      <c r="H32" s="110" t="s">
        <v>10</v>
      </c>
      <c r="I32" s="7" t="s">
        <v>1705</v>
      </c>
      <c r="J32" s="43" t="s">
        <v>988</v>
      </c>
      <c r="K32" s="43" t="s">
        <v>989</v>
      </c>
      <c r="L32" s="43" t="s">
        <v>990</v>
      </c>
      <c r="M32" s="73">
        <v>9000</v>
      </c>
      <c r="N32" s="73"/>
      <c r="O32" s="18">
        <f t="shared" si="4"/>
        <v>9000</v>
      </c>
      <c r="P32" s="82">
        <f t="shared" si="0"/>
        <v>9000</v>
      </c>
      <c r="Q32" s="134">
        <f t="shared" si="2"/>
        <v>9000</v>
      </c>
      <c r="R32" s="41"/>
    </row>
    <row r="33" spans="1:18" ht="54.95" customHeight="1" x14ac:dyDescent="0.2">
      <c r="A33" s="9">
        <v>31</v>
      </c>
      <c r="B33" s="71">
        <v>33</v>
      </c>
      <c r="C33" s="27" t="s">
        <v>927</v>
      </c>
      <c r="D33" s="15" t="s">
        <v>89</v>
      </c>
      <c r="E33" s="71" t="s">
        <v>2</v>
      </c>
      <c r="F33" s="71" t="s">
        <v>10</v>
      </c>
      <c r="G33" s="109" t="s">
        <v>10</v>
      </c>
      <c r="H33" s="109" t="s">
        <v>10</v>
      </c>
      <c r="I33" s="7" t="s">
        <v>1737</v>
      </c>
      <c r="J33" s="27" t="s">
        <v>928</v>
      </c>
      <c r="K33" s="27" t="s">
        <v>929</v>
      </c>
      <c r="L33" s="27" t="s">
        <v>930</v>
      </c>
      <c r="M33" s="52">
        <v>10000</v>
      </c>
      <c r="N33" s="52"/>
      <c r="O33" s="18">
        <f t="shared" si="4"/>
        <v>10000</v>
      </c>
      <c r="P33" s="82">
        <f t="shared" ref="P33:P67" si="5">O33</f>
        <v>10000</v>
      </c>
      <c r="Q33" s="134">
        <f t="shared" si="2"/>
        <v>10000</v>
      </c>
      <c r="R33" s="72"/>
    </row>
    <row r="34" spans="1:18" ht="54.95" customHeight="1" x14ac:dyDescent="0.2">
      <c r="A34" s="9">
        <v>32</v>
      </c>
      <c r="B34" s="39">
        <v>30</v>
      </c>
      <c r="C34" s="15" t="s">
        <v>274</v>
      </c>
      <c r="D34" s="15" t="s">
        <v>89</v>
      </c>
      <c r="E34" s="39" t="s">
        <v>10</v>
      </c>
      <c r="F34" s="39" t="s">
        <v>10</v>
      </c>
      <c r="G34" s="110" t="s">
        <v>2</v>
      </c>
      <c r="H34" s="110" t="s">
        <v>2</v>
      </c>
      <c r="I34" s="7" t="s">
        <v>1640</v>
      </c>
      <c r="J34" s="15" t="s">
        <v>292</v>
      </c>
      <c r="K34" s="3" t="s">
        <v>1606</v>
      </c>
      <c r="L34" s="15" t="s">
        <v>711</v>
      </c>
      <c r="M34" s="4">
        <v>120000</v>
      </c>
      <c r="O34" s="18">
        <v>0</v>
      </c>
      <c r="P34" s="82">
        <f t="shared" si="5"/>
        <v>0</v>
      </c>
      <c r="Q34" s="40"/>
      <c r="R34" s="30" t="s">
        <v>1898</v>
      </c>
    </row>
    <row r="35" spans="1:18" ht="54.95" customHeight="1" x14ac:dyDescent="0.2">
      <c r="A35" s="9">
        <v>33</v>
      </c>
      <c r="B35" s="22">
        <v>34</v>
      </c>
      <c r="C35" s="15" t="s">
        <v>566</v>
      </c>
      <c r="D35" s="58" t="s">
        <v>89</v>
      </c>
      <c r="E35" s="23" t="s">
        <v>10</v>
      </c>
      <c r="F35" s="23" t="s">
        <v>10</v>
      </c>
      <c r="G35" s="110" t="s">
        <v>2</v>
      </c>
      <c r="H35" s="110" t="s">
        <v>2</v>
      </c>
      <c r="I35" s="7" t="s">
        <v>1750</v>
      </c>
      <c r="J35" s="15" t="s">
        <v>1241</v>
      </c>
      <c r="K35" s="15" t="s">
        <v>583</v>
      </c>
      <c r="L35" s="15" t="s">
        <v>584</v>
      </c>
      <c r="M35" s="17">
        <v>120000</v>
      </c>
      <c r="N35" s="17">
        <v>120000</v>
      </c>
      <c r="O35" s="18">
        <v>0</v>
      </c>
      <c r="P35" s="82">
        <f t="shared" si="5"/>
        <v>0</v>
      </c>
      <c r="Q35" s="40"/>
      <c r="R35" s="6" t="s">
        <v>1899</v>
      </c>
    </row>
    <row r="36" spans="1:18" ht="54.95" customHeight="1" x14ac:dyDescent="0.2">
      <c r="A36" s="9">
        <v>34</v>
      </c>
      <c r="B36" s="39">
        <v>36</v>
      </c>
      <c r="C36" s="87" t="s">
        <v>47</v>
      </c>
      <c r="D36" s="15" t="s">
        <v>89</v>
      </c>
      <c r="E36" s="39" t="s">
        <v>10</v>
      </c>
      <c r="F36" s="39" t="s">
        <v>2</v>
      </c>
      <c r="G36" s="26" t="str">
        <f>F36</f>
        <v>M</v>
      </c>
      <c r="H36" s="26" t="str">
        <f>G36</f>
        <v>M</v>
      </c>
      <c r="I36" s="7" t="s">
        <v>1807</v>
      </c>
      <c r="J36" s="87" t="s">
        <v>48</v>
      </c>
      <c r="K36" s="87" t="s">
        <v>49</v>
      </c>
      <c r="L36" s="87" t="s">
        <v>50</v>
      </c>
      <c r="M36" s="88">
        <v>4200</v>
      </c>
      <c r="N36" s="88"/>
      <c r="O36" s="18">
        <f t="shared" ref="O36:O67" si="6">M36</f>
        <v>4200</v>
      </c>
      <c r="P36" s="82">
        <f t="shared" si="5"/>
        <v>4200</v>
      </c>
      <c r="Q36" s="40"/>
      <c r="R36" s="89"/>
    </row>
    <row r="37" spans="1:18" ht="54.95" customHeight="1" x14ac:dyDescent="0.2">
      <c r="A37" s="9">
        <v>35</v>
      </c>
      <c r="B37" s="39">
        <v>30</v>
      </c>
      <c r="C37" s="15" t="s">
        <v>274</v>
      </c>
      <c r="D37" s="15" t="s">
        <v>89</v>
      </c>
      <c r="E37" s="23" t="s">
        <v>10</v>
      </c>
      <c r="F37" s="23" t="s">
        <v>2</v>
      </c>
      <c r="G37" s="26" t="str">
        <f t="shared" ref="G37:H52" si="7">F37</f>
        <v>M</v>
      </c>
      <c r="H37" s="26" t="str">
        <f t="shared" si="7"/>
        <v>M</v>
      </c>
      <c r="I37" s="7" t="s">
        <v>1640</v>
      </c>
      <c r="J37" s="15" t="s">
        <v>283</v>
      </c>
      <c r="K37" s="3" t="s">
        <v>1609</v>
      </c>
      <c r="L37" s="15" t="s">
        <v>284</v>
      </c>
      <c r="M37" s="4">
        <v>50000</v>
      </c>
      <c r="O37" s="18">
        <f t="shared" si="6"/>
        <v>50000</v>
      </c>
      <c r="P37" s="82">
        <f t="shared" si="5"/>
        <v>50000</v>
      </c>
      <c r="Q37" s="40"/>
      <c r="R37" s="30" t="s">
        <v>710</v>
      </c>
    </row>
    <row r="38" spans="1:18" ht="54.95" customHeight="1" x14ac:dyDescent="0.2">
      <c r="A38" s="9">
        <v>36</v>
      </c>
      <c r="B38" s="39">
        <v>30</v>
      </c>
      <c r="C38" s="15" t="s">
        <v>274</v>
      </c>
      <c r="D38" s="15" t="s">
        <v>89</v>
      </c>
      <c r="E38" s="39" t="s">
        <v>10</v>
      </c>
      <c r="F38" s="39" t="s">
        <v>2</v>
      </c>
      <c r="G38" s="26" t="str">
        <f t="shared" si="7"/>
        <v>M</v>
      </c>
      <c r="H38" s="26" t="str">
        <f t="shared" si="7"/>
        <v>M</v>
      </c>
      <c r="I38" s="7" t="s">
        <v>1640</v>
      </c>
      <c r="J38" s="15" t="s">
        <v>311</v>
      </c>
      <c r="K38" s="15" t="s">
        <v>713</v>
      </c>
      <c r="L38" s="15" t="s">
        <v>687</v>
      </c>
      <c r="M38" s="4">
        <v>100000</v>
      </c>
      <c r="O38" s="18">
        <f t="shared" si="6"/>
        <v>100000</v>
      </c>
      <c r="P38" s="82">
        <f t="shared" si="5"/>
        <v>100000</v>
      </c>
      <c r="Q38" s="40"/>
      <c r="R38" s="30" t="s">
        <v>712</v>
      </c>
    </row>
    <row r="39" spans="1:18" ht="54.95" customHeight="1" x14ac:dyDescent="0.2">
      <c r="A39" s="9">
        <v>37</v>
      </c>
      <c r="B39" s="79">
        <v>35</v>
      </c>
      <c r="C39" s="15" t="s">
        <v>226</v>
      </c>
      <c r="D39" s="15" t="s">
        <v>89</v>
      </c>
      <c r="E39" s="59" t="s">
        <v>10</v>
      </c>
      <c r="F39" s="59" t="s">
        <v>2</v>
      </c>
      <c r="G39" s="26" t="str">
        <f t="shared" si="7"/>
        <v>M</v>
      </c>
      <c r="H39" s="26" t="str">
        <f t="shared" si="7"/>
        <v>M</v>
      </c>
      <c r="I39" s="7" t="s">
        <v>1785</v>
      </c>
      <c r="J39" s="15" t="s">
        <v>236</v>
      </c>
      <c r="K39" s="15" t="s">
        <v>237</v>
      </c>
      <c r="L39" s="15" t="s">
        <v>238</v>
      </c>
      <c r="M39" s="17">
        <v>9500</v>
      </c>
      <c r="N39" s="17"/>
      <c r="O39" s="18">
        <f t="shared" si="6"/>
        <v>9500</v>
      </c>
      <c r="P39" s="82">
        <f t="shared" si="5"/>
        <v>9500</v>
      </c>
      <c r="Q39" s="40"/>
    </row>
    <row r="40" spans="1:18" ht="54.95" customHeight="1" x14ac:dyDescent="0.2">
      <c r="A40" s="9">
        <v>38</v>
      </c>
      <c r="B40" s="70">
        <v>33</v>
      </c>
      <c r="C40" s="15" t="s">
        <v>1008</v>
      </c>
      <c r="D40" s="15" t="s">
        <v>89</v>
      </c>
      <c r="E40" s="59" t="s">
        <v>2</v>
      </c>
      <c r="F40" s="59" t="s">
        <v>2</v>
      </c>
      <c r="G40" s="26" t="str">
        <f t="shared" si="7"/>
        <v>M</v>
      </c>
      <c r="H40" s="26" t="str">
        <f t="shared" si="7"/>
        <v>M</v>
      </c>
      <c r="I40" s="7" t="s">
        <v>1703</v>
      </c>
      <c r="J40" s="15" t="s">
        <v>1009</v>
      </c>
      <c r="K40" s="27" t="s">
        <v>1010</v>
      </c>
      <c r="L40" s="15" t="s">
        <v>1011</v>
      </c>
      <c r="M40" s="17">
        <v>5000</v>
      </c>
      <c r="N40" s="17"/>
      <c r="O40" s="18">
        <f t="shared" si="6"/>
        <v>5000</v>
      </c>
      <c r="P40" s="82">
        <f t="shared" si="5"/>
        <v>5000</v>
      </c>
      <c r="Q40" s="40"/>
      <c r="R40" s="24" t="s">
        <v>1873</v>
      </c>
    </row>
    <row r="41" spans="1:18" ht="54.95" customHeight="1" x14ac:dyDescent="0.2">
      <c r="A41" s="9">
        <v>39</v>
      </c>
      <c r="B41" s="22">
        <v>31</v>
      </c>
      <c r="C41" s="15" t="s">
        <v>315</v>
      </c>
      <c r="D41" s="15" t="s">
        <v>89</v>
      </c>
      <c r="E41" s="23" t="s">
        <v>2</v>
      </c>
      <c r="F41" s="23" t="s">
        <v>2</v>
      </c>
      <c r="G41" s="26" t="str">
        <f t="shared" si="7"/>
        <v>M</v>
      </c>
      <c r="H41" s="26" t="str">
        <f t="shared" si="7"/>
        <v>M</v>
      </c>
      <c r="I41" s="7" t="s">
        <v>1645</v>
      </c>
      <c r="J41" s="15" t="s">
        <v>393</v>
      </c>
      <c r="K41" s="15" t="s">
        <v>394</v>
      </c>
      <c r="L41" s="15" t="s">
        <v>395</v>
      </c>
      <c r="M41" s="17">
        <v>20000</v>
      </c>
      <c r="N41" s="17"/>
      <c r="O41" s="18">
        <f t="shared" si="6"/>
        <v>20000</v>
      </c>
      <c r="P41" s="82">
        <f t="shared" si="5"/>
        <v>20000</v>
      </c>
      <c r="Q41" s="40"/>
      <c r="R41" s="48" t="s">
        <v>1269</v>
      </c>
    </row>
    <row r="42" spans="1:18" ht="54.95" customHeight="1" x14ac:dyDescent="0.2">
      <c r="A42" s="9">
        <v>40</v>
      </c>
      <c r="B42" s="22">
        <v>31</v>
      </c>
      <c r="C42" s="15" t="s">
        <v>315</v>
      </c>
      <c r="D42" s="15" t="s">
        <v>89</v>
      </c>
      <c r="E42" s="23" t="s">
        <v>2</v>
      </c>
      <c r="F42" s="23" t="s">
        <v>2</v>
      </c>
      <c r="G42" s="26" t="str">
        <f t="shared" si="7"/>
        <v>M</v>
      </c>
      <c r="H42" s="26" t="str">
        <f t="shared" si="7"/>
        <v>M</v>
      </c>
      <c r="I42" s="7" t="s">
        <v>1643</v>
      </c>
      <c r="J42" s="15" t="s">
        <v>397</v>
      </c>
      <c r="K42" s="15" t="s">
        <v>398</v>
      </c>
      <c r="L42" s="15" t="s">
        <v>399</v>
      </c>
      <c r="M42" s="17">
        <v>10000</v>
      </c>
      <c r="N42" s="17"/>
      <c r="O42" s="18">
        <f t="shared" si="6"/>
        <v>10000</v>
      </c>
      <c r="P42" s="82">
        <f t="shared" si="5"/>
        <v>10000</v>
      </c>
      <c r="Q42" s="40"/>
      <c r="R42" s="48" t="s">
        <v>396</v>
      </c>
    </row>
    <row r="43" spans="1:18" ht="54.95" customHeight="1" x14ac:dyDescent="0.2">
      <c r="A43" s="9">
        <v>41</v>
      </c>
      <c r="B43" s="71">
        <v>33</v>
      </c>
      <c r="C43" s="27" t="s">
        <v>854</v>
      </c>
      <c r="D43" s="76" t="s">
        <v>89</v>
      </c>
      <c r="E43" s="71" t="s">
        <v>2</v>
      </c>
      <c r="F43" s="71" t="s">
        <v>2</v>
      </c>
      <c r="G43" s="26" t="str">
        <f t="shared" si="7"/>
        <v>M</v>
      </c>
      <c r="H43" s="26" t="str">
        <f t="shared" si="7"/>
        <v>M</v>
      </c>
      <c r="I43" s="7" t="s">
        <v>1683</v>
      </c>
      <c r="J43" s="60" t="s">
        <v>859</v>
      </c>
      <c r="K43" s="27" t="s">
        <v>973</v>
      </c>
      <c r="L43" s="27" t="s">
        <v>974</v>
      </c>
      <c r="M43" s="52">
        <v>2500</v>
      </c>
      <c r="N43" s="52"/>
      <c r="O43" s="18">
        <f t="shared" si="6"/>
        <v>2500</v>
      </c>
      <c r="P43" s="82">
        <f t="shared" si="5"/>
        <v>2500</v>
      </c>
      <c r="Q43" s="40"/>
      <c r="R43" s="54" t="s">
        <v>972</v>
      </c>
    </row>
    <row r="44" spans="1:18" ht="54.95" customHeight="1" x14ac:dyDescent="0.2">
      <c r="A44" s="9">
        <v>42</v>
      </c>
      <c r="B44" s="22">
        <v>31</v>
      </c>
      <c r="C44" s="15" t="s">
        <v>409</v>
      </c>
      <c r="D44" s="15" t="s">
        <v>89</v>
      </c>
      <c r="E44" s="23" t="s">
        <v>2</v>
      </c>
      <c r="F44" s="23" t="s">
        <v>2</v>
      </c>
      <c r="G44" s="26" t="str">
        <f t="shared" si="7"/>
        <v>M</v>
      </c>
      <c r="H44" s="26" t="str">
        <f t="shared" si="7"/>
        <v>M</v>
      </c>
      <c r="I44" s="7" t="s">
        <v>1648</v>
      </c>
      <c r="J44" s="15" t="s">
        <v>413</v>
      </c>
      <c r="K44" s="15" t="s">
        <v>414</v>
      </c>
      <c r="L44" s="15" t="s">
        <v>415</v>
      </c>
      <c r="M44" s="17">
        <v>8000</v>
      </c>
      <c r="N44" s="17"/>
      <c r="O44" s="18">
        <f t="shared" si="6"/>
        <v>8000</v>
      </c>
      <c r="P44" s="82">
        <f t="shared" si="5"/>
        <v>8000</v>
      </c>
      <c r="Q44" s="40"/>
      <c r="R44" s="30" t="s">
        <v>994</v>
      </c>
    </row>
    <row r="45" spans="1:18" ht="54.95" customHeight="1" x14ac:dyDescent="0.2">
      <c r="A45" s="9">
        <v>43</v>
      </c>
      <c r="B45" s="70">
        <v>33</v>
      </c>
      <c r="C45" s="43" t="s">
        <v>1001</v>
      </c>
      <c r="D45" s="76" t="s">
        <v>89</v>
      </c>
      <c r="E45" s="70" t="s">
        <v>2</v>
      </c>
      <c r="F45" s="70" t="s">
        <v>2</v>
      </c>
      <c r="G45" s="26" t="str">
        <f t="shared" si="7"/>
        <v>M</v>
      </c>
      <c r="H45" s="26" t="str">
        <f t="shared" si="7"/>
        <v>M</v>
      </c>
      <c r="I45" s="7" t="s">
        <v>1694</v>
      </c>
      <c r="J45" s="43" t="s">
        <v>1002</v>
      </c>
      <c r="K45" s="43" t="s">
        <v>1003</v>
      </c>
      <c r="L45" s="43" t="s">
        <v>1004</v>
      </c>
      <c r="M45" s="73">
        <v>5400</v>
      </c>
      <c r="N45" s="73"/>
      <c r="O45" s="18">
        <f t="shared" si="6"/>
        <v>5400</v>
      </c>
      <c r="P45" s="82">
        <f t="shared" si="5"/>
        <v>5400</v>
      </c>
      <c r="Q45" s="40"/>
      <c r="R45" s="41"/>
    </row>
    <row r="46" spans="1:18" ht="54.95" customHeight="1" x14ac:dyDescent="0.2">
      <c r="A46" s="9">
        <v>44</v>
      </c>
      <c r="B46" s="2">
        <v>32</v>
      </c>
      <c r="C46" s="15" t="s">
        <v>1070</v>
      </c>
      <c r="D46" s="15" t="s">
        <v>89</v>
      </c>
      <c r="E46" s="59" t="s">
        <v>2</v>
      </c>
      <c r="F46" s="59" t="s">
        <v>2</v>
      </c>
      <c r="G46" s="26" t="str">
        <f t="shared" si="7"/>
        <v>M</v>
      </c>
      <c r="H46" s="26" t="str">
        <f t="shared" si="7"/>
        <v>M</v>
      </c>
      <c r="I46" s="7" t="s">
        <v>1665</v>
      </c>
      <c r="J46" s="60" t="s">
        <v>1170</v>
      </c>
      <c r="K46" s="27" t="s">
        <v>1171</v>
      </c>
      <c r="L46" s="61" t="s">
        <v>1172</v>
      </c>
      <c r="M46" s="17">
        <v>0</v>
      </c>
      <c r="N46" s="17"/>
      <c r="O46" s="18">
        <f t="shared" si="6"/>
        <v>0</v>
      </c>
      <c r="P46" s="82">
        <f t="shared" si="5"/>
        <v>0</v>
      </c>
      <c r="Q46" s="40"/>
      <c r="R46" s="40"/>
    </row>
    <row r="47" spans="1:18" ht="54.95" customHeight="1" x14ac:dyDescent="0.2">
      <c r="A47" s="9">
        <v>45</v>
      </c>
      <c r="B47" s="22">
        <v>31</v>
      </c>
      <c r="C47" s="15" t="s">
        <v>373</v>
      </c>
      <c r="D47" s="15" t="s">
        <v>89</v>
      </c>
      <c r="E47" s="23" t="s">
        <v>2</v>
      </c>
      <c r="F47" s="23" t="s">
        <v>2</v>
      </c>
      <c r="G47" s="26" t="str">
        <f t="shared" si="7"/>
        <v>M</v>
      </c>
      <c r="H47" s="26" t="str">
        <f t="shared" si="7"/>
        <v>M</v>
      </c>
      <c r="I47" s="7" t="s">
        <v>1659</v>
      </c>
      <c r="J47" s="15" t="s">
        <v>433</v>
      </c>
      <c r="K47" s="15" t="s">
        <v>434</v>
      </c>
      <c r="L47" s="15" t="s">
        <v>435</v>
      </c>
      <c r="M47" s="17">
        <v>3000</v>
      </c>
      <c r="N47" s="17"/>
      <c r="O47" s="18">
        <f t="shared" si="6"/>
        <v>3000</v>
      </c>
      <c r="P47" s="82">
        <f t="shared" si="5"/>
        <v>3000</v>
      </c>
      <c r="Q47" s="40"/>
      <c r="R47" s="41"/>
    </row>
    <row r="48" spans="1:18" ht="54.95" customHeight="1" x14ac:dyDescent="0.2">
      <c r="A48" s="9">
        <v>46</v>
      </c>
      <c r="B48" s="2">
        <v>32</v>
      </c>
      <c r="C48" s="15" t="s">
        <v>1018</v>
      </c>
      <c r="D48" s="15" t="s">
        <v>89</v>
      </c>
      <c r="E48" s="59" t="s">
        <v>2</v>
      </c>
      <c r="F48" s="59" t="s">
        <v>2</v>
      </c>
      <c r="G48" s="26" t="str">
        <f t="shared" si="7"/>
        <v>M</v>
      </c>
      <c r="H48" s="26" t="str">
        <f t="shared" si="7"/>
        <v>M</v>
      </c>
      <c r="I48" s="7" t="s">
        <v>1675</v>
      </c>
      <c r="J48" s="15" t="s">
        <v>1134</v>
      </c>
      <c r="K48" s="15" t="s">
        <v>1135</v>
      </c>
      <c r="L48" s="21" t="s">
        <v>1136</v>
      </c>
      <c r="M48" s="17">
        <v>0</v>
      </c>
      <c r="N48" s="17"/>
      <c r="O48" s="18">
        <f t="shared" si="6"/>
        <v>0</v>
      </c>
      <c r="P48" s="82">
        <f t="shared" si="5"/>
        <v>0</v>
      </c>
      <c r="Q48" s="40"/>
      <c r="R48" s="40"/>
    </row>
    <row r="49" spans="1:18" ht="54.95" customHeight="1" x14ac:dyDescent="0.2">
      <c r="A49" s="9">
        <v>47</v>
      </c>
      <c r="B49" s="22">
        <v>31</v>
      </c>
      <c r="C49" s="15" t="s">
        <v>345</v>
      </c>
      <c r="D49" s="15" t="s">
        <v>89</v>
      </c>
      <c r="E49" s="23" t="s">
        <v>2</v>
      </c>
      <c r="F49" s="23" t="s">
        <v>2</v>
      </c>
      <c r="G49" s="26" t="str">
        <f t="shared" si="7"/>
        <v>M</v>
      </c>
      <c r="H49" s="26" t="str">
        <f t="shared" si="7"/>
        <v>M</v>
      </c>
      <c r="I49" s="7" t="s">
        <v>1646</v>
      </c>
      <c r="J49" s="15" t="s">
        <v>451</v>
      </c>
      <c r="K49" s="15" t="s">
        <v>452</v>
      </c>
      <c r="L49" s="15" t="s">
        <v>453</v>
      </c>
      <c r="M49" s="17">
        <v>6226</v>
      </c>
      <c r="N49" s="17"/>
      <c r="O49" s="18">
        <f t="shared" si="6"/>
        <v>6226</v>
      </c>
      <c r="P49" s="82">
        <f t="shared" si="5"/>
        <v>6226</v>
      </c>
      <c r="Q49" s="40"/>
      <c r="R49" s="24"/>
    </row>
    <row r="50" spans="1:18" ht="54.95" customHeight="1" x14ac:dyDescent="0.2">
      <c r="A50" s="9">
        <v>48</v>
      </c>
      <c r="B50" s="2">
        <v>32</v>
      </c>
      <c r="C50" s="15" t="s">
        <v>1030</v>
      </c>
      <c r="D50" s="15" t="s">
        <v>89</v>
      </c>
      <c r="E50" s="59" t="s">
        <v>2</v>
      </c>
      <c r="F50" s="59" t="s">
        <v>2</v>
      </c>
      <c r="G50" s="26" t="str">
        <f t="shared" si="7"/>
        <v>M</v>
      </c>
      <c r="H50" s="26" t="str">
        <f t="shared" si="7"/>
        <v>M</v>
      </c>
      <c r="I50" s="7" t="s">
        <v>1641</v>
      </c>
      <c r="J50" s="15" t="s">
        <v>1137</v>
      </c>
      <c r="K50" s="15" t="s">
        <v>1138</v>
      </c>
      <c r="L50" s="21" t="s">
        <v>1139</v>
      </c>
      <c r="M50" s="17">
        <v>0</v>
      </c>
      <c r="N50" s="17"/>
      <c r="O50" s="18">
        <f t="shared" si="6"/>
        <v>0</v>
      </c>
      <c r="P50" s="82">
        <f t="shared" si="5"/>
        <v>0</v>
      </c>
      <c r="Q50" s="40"/>
      <c r="R50" s="40"/>
    </row>
    <row r="51" spans="1:18" ht="54.95" customHeight="1" x14ac:dyDescent="0.2">
      <c r="A51" s="9">
        <v>49</v>
      </c>
      <c r="B51" s="22">
        <v>34</v>
      </c>
      <c r="C51" s="15" t="s">
        <v>617</v>
      </c>
      <c r="D51" s="15" t="s">
        <v>89</v>
      </c>
      <c r="E51" s="23" t="s">
        <v>3</v>
      </c>
      <c r="F51" s="23" t="s">
        <v>2</v>
      </c>
      <c r="G51" s="26" t="str">
        <f t="shared" si="7"/>
        <v>M</v>
      </c>
      <c r="H51" s="26" t="str">
        <f t="shared" si="7"/>
        <v>M</v>
      </c>
      <c r="I51" s="7" t="s">
        <v>1769</v>
      </c>
      <c r="J51" s="15" t="s">
        <v>632</v>
      </c>
      <c r="K51" s="15" t="s">
        <v>1276</v>
      </c>
      <c r="L51" s="27" t="s">
        <v>633</v>
      </c>
      <c r="M51" s="17">
        <v>3000</v>
      </c>
      <c r="N51" s="17"/>
      <c r="O51" s="18">
        <f t="shared" si="6"/>
        <v>3000</v>
      </c>
      <c r="P51" s="82">
        <f t="shared" si="5"/>
        <v>3000</v>
      </c>
      <c r="Q51" s="40"/>
    </row>
    <row r="52" spans="1:18" ht="54.95" customHeight="1" x14ac:dyDescent="0.2">
      <c r="A52" s="9">
        <v>50</v>
      </c>
      <c r="B52" s="62">
        <v>33</v>
      </c>
      <c r="C52" s="64" t="s">
        <v>1410</v>
      </c>
      <c r="D52" s="64" t="s">
        <v>89</v>
      </c>
      <c r="E52" s="62" t="s">
        <v>10</v>
      </c>
      <c r="F52" s="62" t="s">
        <v>3</v>
      </c>
      <c r="G52" s="26" t="str">
        <f t="shared" si="7"/>
        <v>L</v>
      </c>
      <c r="H52" s="26" t="str">
        <f t="shared" si="7"/>
        <v>L</v>
      </c>
      <c r="I52" s="7" t="s">
        <v>1696</v>
      </c>
      <c r="J52" s="63" t="s">
        <v>1440</v>
      </c>
      <c r="K52" s="63" t="s">
        <v>1441</v>
      </c>
      <c r="L52" s="63" t="s">
        <v>1442</v>
      </c>
      <c r="M52" s="65">
        <v>100000</v>
      </c>
      <c r="N52" s="65"/>
      <c r="O52" s="18">
        <f t="shared" si="6"/>
        <v>100000</v>
      </c>
      <c r="P52" s="82">
        <f t="shared" si="5"/>
        <v>100000</v>
      </c>
      <c r="Q52" s="40"/>
    </row>
    <row r="53" spans="1:18" ht="54.95" customHeight="1" x14ac:dyDescent="0.2">
      <c r="A53" s="9">
        <v>51</v>
      </c>
      <c r="B53" s="39">
        <v>36</v>
      </c>
      <c r="C53" s="87" t="s">
        <v>124</v>
      </c>
      <c r="D53" s="15" t="s">
        <v>89</v>
      </c>
      <c r="E53" s="23" t="s">
        <v>10</v>
      </c>
      <c r="F53" s="39" t="s">
        <v>3</v>
      </c>
      <c r="G53" s="26" t="str">
        <f t="shared" ref="G53:H67" si="8">F53</f>
        <v>L</v>
      </c>
      <c r="H53" s="26" t="str">
        <f t="shared" si="8"/>
        <v>L</v>
      </c>
      <c r="I53" s="7" t="s">
        <v>1819</v>
      </c>
      <c r="J53" s="29" t="s">
        <v>125</v>
      </c>
      <c r="K53" s="3" t="s">
        <v>126</v>
      </c>
      <c r="L53" s="3" t="s">
        <v>127</v>
      </c>
      <c r="M53" s="4">
        <v>60000</v>
      </c>
      <c r="O53" s="18">
        <f t="shared" si="6"/>
        <v>60000</v>
      </c>
      <c r="P53" s="82">
        <f t="shared" si="5"/>
        <v>60000</v>
      </c>
      <c r="Q53" s="40"/>
      <c r="R53" s="89" t="s">
        <v>7</v>
      </c>
    </row>
    <row r="54" spans="1:18" ht="54.95" customHeight="1" x14ac:dyDescent="0.2">
      <c r="A54" s="9">
        <v>52</v>
      </c>
      <c r="B54" s="70">
        <v>33</v>
      </c>
      <c r="C54" s="43" t="s">
        <v>991</v>
      </c>
      <c r="D54" s="76" t="s">
        <v>89</v>
      </c>
      <c r="E54" s="70" t="s">
        <v>10</v>
      </c>
      <c r="F54" s="70" t="s">
        <v>3</v>
      </c>
      <c r="G54" s="26" t="str">
        <f t="shared" si="8"/>
        <v>L</v>
      </c>
      <c r="H54" s="26" t="str">
        <f t="shared" si="8"/>
        <v>L</v>
      </c>
      <c r="I54" s="7" t="s">
        <v>1697</v>
      </c>
      <c r="J54" s="43" t="s">
        <v>992</v>
      </c>
      <c r="K54" s="43" t="s">
        <v>993</v>
      </c>
      <c r="L54" s="43" t="s">
        <v>666</v>
      </c>
      <c r="M54" s="73">
        <v>0</v>
      </c>
      <c r="N54" s="73"/>
      <c r="O54" s="18">
        <f t="shared" si="6"/>
        <v>0</v>
      </c>
      <c r="P54" s="82">
        <f t="shared" si="5"/>
        <v>0</v>
      </c>
      <c r="Q54" s="40"/>
      <c r="R54" s="74" t="s">
        <v>994</v>
      </c>
    </row>
    <row r="55" spans="1:18" ht="54.95" customHeight="1" x14ac:dyDescent="0.2">
      <c r="A55" s="9">
        <v>53</v>
      </c>
      <c r="B55" s="39">
        <v>36</v>
      </c>
      <c r="C55" s="87" t="s">
        <v>0</v>
      </c>
      <c r="D55" s="15" t="s">
        <v>89</v>
      </c>
      <c r="E55" s="39" t="s">
        <v>2</v>
      </c>
      <c r="F55" s="39" t="s">
        <v>3</v>
      </c>
      <c r="G55" s="26" t="str">
        <f t="shared" si="8"/>
        <v>L</v>
      </c>
      <c r="H55" s="26" t="str">
        <f t="shared" si="8"/>
        <v>L</v>
      </c>
      <c r="I55" s="7" t="s">
        <v>1799</v>
      </c>
      <c r="J55" s="87" t="s">
        <v>4</v>
      </c>
      <c r="K55" s="87" t="s">
        <v>5</v>
      </c>
      <c r="L55" s="87" t="s">
        <v>6</v>
      </c>
      <c r="M55" s="88">
        <v>2000</v>
      </c>
      <c r="N55" s="88"/>
      <c r="O55" s="18">
        <f t="shared" si="6"/>
        <v>2000</v>
      </c>
      <c r="P55" s="82">
        <f t="shared" si="5"/>
        <v>2000</v>
      </c>
      <c r="Q55" s="40"/>
      <c r="R55" s="89" t="s">
        <v>7</v>
      </c>
    </row>
    <row r="56" spans="1:18" ht="54.95" customHeight="1" x14ac:dyDescent="0.2">
      <c r="A56" s="9">
        <v>54</v>
      </c>
      <c r="B56" s="71">
        <v>33</v>
      </c>
      <c r="C56" s="27" t="s">
        <v>931</v>
      </c>
      <c r="D56" s="57" t="s">
        <v>89</v>
      </c>
      <c r="E56" s="71" t="s">
        <v>2</v>
      </c>
      <c r="F56" s="71" t="s">
        <v>3</v>
      </c>
      <c r="G56" s="26" t="str">
        <f t="shared" si="8"/>
        <v>L</v>
      </c>
      <c r="H56" s="26" t="str">
        <f t="shared" si="8"/>
        <v>L</v>
      </c>
      <c r="I56" s="7" t="s">
        <v>1692</v>
      </c>
      <c r="J56" s="27" t="s">
        <v>932</v>
      </c>
      <c r="K56" s="27" t="s">
        <v>933</v>
      </c>
      <c r="L56" s="27" t="s">
        <v>934</v>
      </c>
      <c r="M56" s="52">
        <v>7000</v>
      </c>
      <c r="N56" s="52"/>
      <c r="O56" s="18">
        <f t="shared" si="6"/>
        <v>7000</v>
      </c>
      <c r="P56" s="82">
        <f t="shared" si="5"/>
        <v>7000</v>
      </c>
      <c r="Q56" s="40"/>
      <c r="R56" s="72"/>
    </row>
    <row r="57" spans="1:18" ht="54.95" customHeight="1" x14ac:dyDescent="0.2">
      <c r="A57" s="9">
        <v>55</v>
      </c>
      <c r="B57" s="70">
        <v>33</v>
      </c>
      <c r="C57" s="43" t="s">
        <v>983</v>
      </c>
      <c r="D57" s="76" t="s">
        <v>89</v>
      </c>
      <c r="E57" s="70" t="s">
        <v>2</v>
      </c>
      <c r="F57" s="70" t="s">
        <v>3</v>
      </c>
      <c r="G57" s="26" t="str">
        <f t="shared" si="8"/>
        <v>L</v>
      </c>
      <c r="H57" s="26" t="str">
        <f t="shared" si="8"/>
        <v>L</v>
      </c>
      <c r="I57" s="7" t="s">
        <v>1690</v>
      </c>
      <c r="J57" s="43" t="s">
        <v>984</v>
      </c>
      <c r="K57" s="43" t="s">
        <v>985</v>
      </c>
      <c r="L57" s="43" t="s">
        <v>986</v>
      </c>
      <c r="M57" s="73">
        <v>9000</v>
      </c>
      <c r="N57" s="73"/>
      <c r="O57" s="18">
        <f t="shared" si="6"/>
        <v>9000</v>
      </c>
      <c r="P57" s="82">
        <f t="shared" si="5"/>
        <v>9000</v>
      </c>
      <c r="Q57" s="40"/>
      <c r="R57" s="41"/>
    </row>
    <row r="58" spans="1:18" ht="54.95" customHeight="1" x14ac:dyDescent="0.2">
      <c r="A58" s="9">
        <v>56</v>
      </c>
      <c r="B58" s="39">
        <v>36</v>
      </c>
      <c r="C58" s="87" t="s">
        <v>128</v>
      </c>
      <c r="D58" s="15" t="s">
        <v>89</v>
      </c>
      <c r="E58" s="39" t="s">
        <v>2</v>
      </c>
      <c r="F58" s="39" t="s">
        <v>3</v>
      </c>
      <c r="G58" s="26" t="str">
        <f t="shared" si="8"/>
        <v>L</v>
      </c>
      <c r="H58" s="26" t="str">
        <f t="shared" si="8"/>
        <v>L</v>
      </c>
      <c r="I58" s="7" t="s">
        <v>1820</v>
      </c>
      <c r="J58" s="87" t="s">
        <v>135</v>
      </c>
      <c r="K58" s="87" t="s">
        <v>136</v>
      </c>
      <c r="L58" s="87" t="s">
        <v>137</v>
      </c>
      <c r="M58" s="88">
        <v>2000</v>
      </c>
      <c r="N58" s="88"/>
      <c r="O58" s="18">
        <f t="shared" si="6"/>
        <v>2000</v>
      </c>
      <c r="P58" s="82">
        <f t="shared" si="5"/>
        <v>2000</v>
      </c>
      <c r="Q58" s="40"/>
      <c r="R58" s="89" t="s">
        <v>7</v>
      </c>
    </row>
    <row r="59" spans="1:18" ht="54.95" customHeight="1" x14ac:dyDescent="0.2">
      <c r="A59" s="9">
        <v>57</v>
      </c>
      <c r="B59" s="71">
        <v>33</v>
      </c>
      <c r="C59" s="27" t="s">
        <v>923</v>
      </c>
      <c r="D59" s="15" t="s">
        <v>89</v>
      </c>
      <c r="E59" s="71" t="s">
        <v>2</v>
      </c>
      <c r="F59" s="71" t="s">
        <v>3</v>
      </c>
      <c r="G59" s="26" t="str">
        <f t="shared" si="8"/>
        <v>L</v>
      </c>
      <c r="H59" s="26" t="str">
        <f t="shared" si="8"/>
        <v>L</v>
      </c>
      <c r="I59" s="7" t="s">
        <v>1735</v>
      </c>
      <c r="J59" s="27" t="s">
        <v>924</v>
      </c>
      <c r="K59" s="27" t="s">
        <v>925</v>
      </c>
      <c r="L59" s="27" t="s">
        <v>926</v>
      </c>
      <c r="M59" s="52">
        <v>500</v>
      </c>
      <c r="N59" s="52"/>
      <c r="O59" s="18">
        <f t="shared" si="6"/>
        <v>500</v>
      </c>
      <c r="P59" s="82">
        <f t="shared" si="5"/>
        <v>500</v>
      </c>
      <c r="Q59" s="40"/>
      <c r="R59" s="72"/>
    </row>
    <row r="60" spans="1:18" ht="54.95" customHeight="1" x14ac:dyDescent="0.2">
      <c r="A60" s="9">
        <v>58</v>
      </c>
      <c r="B60" s="39">
        <v>36</v>
      </c>
      <c r="C60" s="15" t="s">
        <v>8</v>
      </c>
      <c r="D60" s="3" t="s">
        <v>89</v>
      </c>
      <c r="E60" s="23" t="s">
        <v>3</v>
      </c>
      <c r="F60" s="23" t="s">
        <v>3</v>
      </c>
      <c r="G60" s="26" t="str">
        <f t="shared" si="8"/>
        <v>L</v>
      </c>
      <c r="H60" s="26" t="str">
        <f t="shared" si="8"/>
        <v>L</v>
      </c>
      <c r="I60" s="7" t="s">
        <v>1803</v>
      </c>
      <c r="J60" s="15" t="s">
        <v>28</v>
      </c>
      <c r="K60" s="15" t="s">
        <v>29</v>
      </c>
      <c r="L60" s="15" t="s">
        <v>30</v>
      </c>
      <c r="M60" s="17">
        <v>4000</v>
      </c>
      <c r="N60" s="17"/>
      <c r="O60" s="18">
        <f t="shared" si="6"/>
        <v>4000</v>
      </c>
      <c r="P60" s="82">
        <f t="shared" si="5"/>
        <v>4000</v>
      </c>
      <c r="Q60" s="40"/>
      <c r="R60" s="45"/>
    </row>
    <row r="61" spans="1:18" ht="54.95" customHeight="1" x14ac:dyDescent="0.2">
      <c r="A61" s="9">
        <v>59</v>
      </c>
      <c r="B61" s="39">
        <v>36</v>
      </c>
      <c r="C61" s="15" t="s">
        <v>8</v>
      </c>
      <c r="D61" s="3" t="s">
        <v>89</v>
      </c>
      <c r="E61" s="23" t="s">
        <v>3</v>
      </c>
      <c r="F61" s="23" t="s">
        <v>3</v>
      </c>
      <c r="G61" s="26" t="str">
        <f t="shared" si="8"/>
        <v>L</v>
      </c>
      <c r="H61" s="26" t="str">
        <f t="shared" si="8"/>
        <v>L</v>
      </c>
      <c r="I61" s="7" t="s">
        <v>1802</v>
      </c>
      <c r="J61" s="15" t="s">
        <v>31</v>
      </c>
      <c r="K61" s="15" t="s">
        <v>32</v>
      </c>
      <c r="L61" s="15" t="s">
        <v>33</v>
      </c>
      <c r="M61" s="17">
        <v>5000</v>
      </c>
      <c r="N61" s="17"/>
      <c r="O61" s="18">
        <f t="shared" si="6"/>
        <v>5000</v>
      </c>
      <c r="P61" s="82">
        <f t="shared" si="5"/>
        <v>5000</v>
      </c>
      <c r="Q61" s="40"/>
      <c r="R61" s="45"/>
    </row>
    <row r="62" spans="1:18" ht="54.95" customHeight="1" x14ac:dyDescent="0.2">
      <c r="A62" s="9">
        <v>60</v>
      </c>
      <c r="B62" s="22">
        <v>31</v>
      </c>
      <c r="C62" s="15" t="s">
        <v>323</v>
      </c>
      <c r="D62" s="15" t="s">
        <v>89</v>
      </c>
      <c r="E62" s="23" t="s">
        <v>3</v>
      </c>
      <c r="F62" s="23" t="s">
        <v>3</v>
      </c>
      <c r="G62" s="26" t="str">
        <f t="shared" si="8"/>
        <v>L</v>
      </c>
      <c r="H62" s="26" t="str">
        <f t="shared" si="8"/>
        <v>L</v>
      </c>
      <c r="I62" s="7" t="s">
        <v>1648</v>
      </c>
      <c r="J62" s="15" t="s">
        <v>460</v>
      </c>
      <c r="K62" s="15" t="s">
        <v>461</v>
      </c>
      <c r="L62" s="15" t="s">
        <v>462</v>
      </c>
      <c r="M62" s="17">
        <v>2000</v>
      </c>
      <c r="N62" s="17"/>
      <c r="O62" s="18">
        <f t="shared" si="6"/>
        <v>2000</v>
      </c>
      <c r="P62" s="82">
        <f t="shared" si="5"/>
        <v>2000</v>
      </c>
      <c r="Q62" s="40"/>
      <c r="R62" s="44"/>
    </row>
    <row r="63" spans="1:18" ht="54.95" customHeight="1" x14ac:dyDescent="0.2">
      <c r="A63" s="9">
        <v>61</v>
      </c>
      <c r="B63" s="26">
        <v>31</v>
      </c>
      <c r="C63" s="15" t="s">
        <v>330</v>
      </c>
      <c r="D63" s="15" t="s">
        <v>89</v>
      </c>
      <c r="E63" s="23" t="s">
        <v>3</v>
      </c>
      <c r="F63" s="23" t="s">
        <v>3</v>
      </c>
      <c r="G63" s="26" t="str">
        <f t="shared" si="8"/>
        <v>L</v>
      </c>
      <c r="H63" s="26" t="str">
        <f t="shared" si="8"/>
        <v>L</v>
      </c>
      <c r="I63" s="7" t="s">
        <v>1650</v>
      </c>
      <c r="J63" s="15" t="s">
        <v>472</v>
      </c>
      <c r="K63" s="15" t="s">
        <v>473</v>
      </c>
      <c r="L63" s="15" t="s">
        <v>424</v>
      </c>
      <c r="M63" s="17">
        <v>1000</v>
      </c>
      <c r="N63" s="17"/>
      <c r="O63" s="18">
        <f t="shared" si="6"/>
        <v>1000</v>
      </c>
      <c r="P63" s="82">
        <f t="shared" si="5"/>
        <v>1000</v>
      </c>
      <c r="Q63" s="40"/>
      <c r="R63" s="44"/>
    </row>
    <row r="64" spans="1:18" ht="54.95" customHeight="1" x14ac:dyDescent="0.2">
      <c r="A64" s="9">
        <v>62</v>
      </c>
      <c r="B64" s="71">
        <v>33</v>
      </c>
      <c r="C64" s="27" t="s">
        <v>846</v>
      </c>
      <c r="D64" s="15" t="s">
        <v>89</v>
      </c>
      <c r="E64" s="71" t="s">
        <v>3</v>
      </c>
      <c r="F64" s="71" t="s">
        <v>3</v>
      </c>
      <c r="G64" s="26" t="str">
        <f t="shared" si="8"/>
        <v>L</v>
      </c>
      <c r="H64" s="26" t="str">
        <f t="shared" si="8"/>
        <v>L</v>
      </c>
      <c r="I64" s="7" t="s">
        <v>1716</v>
      </c>
      <c r="J64" s="27" t="s">
        <v>941</v>
      </c>
      <c r="K64" s="27" t="s">
        <v>942</v>
      </c>
      <c r="L64" s="27" t="s">
        <v>943</v>
      </c>
      <c r="M64" s="52">
        <v>800</v>
      </c>
      <c r="N64" s="52"/>
      <c r="O64" s="18">
        <f t="shared" si="6"/>
        <v>800</v>
      </c>
      <c r="P64" s="82">
        <f t="shared" si="5"/>
        <v>800</v>
      </c>
      <c r="Q64" s="40"/>
      <c r="R64" s="72"/>
    </row>
    <row r="65" spans="1:18" ht="54.95" customHeight="1" x14ac:dyDescent="0.2">
      <c r="A65" s="9">
        <v>63</v>
      </c>
      <c r="B65" s="39">
        <v>36</v>
      </c>
      <c r="C65" s="87" t="s">
        <v>138</v>
      </c>
      <c r="D65" s="15" t="s">
        <v>89</v>
      </c>
      <c r="E65" s="39" t="s">
        <v>3</v>
      </c>
      <c r="F65" s="39" t="s">
        <v>3</v>
      </c>
      <c r="G65" s="26" t="str">
        <f t="shared" si="8"/>
        <v>L</v>
      </c>
      <c r="H65" s="26" t="str">
        <f t="shared" si="8"/>
        <v>L</v>
      </c>
      <c r="I65" s="7" t="s">
        <v>1827</v>
      </c>
      <c r="J65" s="3" t="s">
        <v>151</v>
      </c>
      <c r="K65" s="15" t="s">
        <v>152</v>
      </c>
      <c r="L65" s="3" t="s">
        <v>153</v>
      </c>
      <c r="M65" s="88">
        <v>20000</v>
      </c>
      <c r="N65" s="88"/>
      <c r="O65" s="18">
        <f t="shared" si="6"/>
        <v>20000</v>
      </c>
      <c r="P65" s="82">
        <f t="shared" si="5"/>
        <v>20000</v>
      </c>
      <c r="Q65" s="40"/>
      <c r="R65" s="89" t="s">
        <v>7</v>
      </c>
    </row>
    <row r="66" spans="1:18" ht="54.95" customHeight="1" x14ac:dyDescent="0.2">
      <c r="A66" s="9">
        <v>64</v>
      </c>
      <c r="B66" s="39">
        <v>36</v>
      </c>
      <c r="C66" s="87" t="s">
        <v>138</v>
      </c>
      <c r="D66" s="15" t="s">
        <v>89</v>
      </c>
      <c r="E66" s="39" t="s">
        <v>3</v>
      </c>
      <c r="F66" s="39" t="s">
        <v>3</v>
      </c>
      <c r="G66" s="26" t="str">
        <f t="shared" si="8"/>
        <v>L</v>
      </c>
      <c r="H66" s="26" t="str">
        <f t="shared" si="8"/>
        <v>L</v>
      </c>
      <c r="I66" s="7" t="s">
        <v>1828</v>
      </c>
      <c r="J66" s="87" t="s">
        <v>148</v>
      </c>
      <c r="K66" s="15" t="s">
        <v>149</v>
      </c>
      <c r="L66" s="3" t="s">
        <v>150</v>
      </c>
      <c r="M66" s="4">
        <v>10000</v>
      </c>
      <c r="O66" s="18">
        <f t="shared" si="6"/>
        <v>10000</v>
      </c>
      <c r="P66" s="82">
        <f t="shared" si="5"/>
        <v>10000</v>
      </c>
      <c r="Q66" s="40"/>
      <c r="R66" s="89" t="s">
        <v>7</v>
      </c>
    </row>
    <row r="67" spans="1:18" ht="54.95" customHeight="1" x14ac:dyDescent="0.2">
      <c r="A67" s="9">
        <v>65</v>
      </c>
      <c r="B67" s="71">
        <v>33</v>
      </c>
      <c r="C67" s="27" t="s">
        <v>829</v>
      </c>
      <c r="D67" s="15" t="s">
        <v>89</v>
      </c>
      <c r="E67" s="71" t="s">
        <v>3</v>
      </c>
      <c r="F67" s="71" t="s">
        <v>3</v>
      </c>
      <c r="G67" s="26" t="str">
        <f t="shared" si="8"/>
        <v>L</v>
      </c>
      <c r="H67" s="26" t="str">
        <f t="shared" si="8"/>
        <v>L</v>
      </c>
      <c r="I67" s="7" t="s">
        <v>1744</v>
      </c>
      <c r="J67" s="27" t="s">
        <v>944</v>
      </c>
      <c r="K67" s="27" t="s">
        <v>945</v>
      </c>
      <c r="L67" s="27" t="s">
        <v>946</v>
      </c>
      <c r="M67" s="52">
        <v>1500</v>
      </c>
      <c r="N67" s="52"/>
      <c r="O67" s="18">
        <f t="shared" si="6"/>
        <v>1500</v>
      </c>
      <c r="P67" s="82">
        <f t="shared" si="5"/>
        <v>1500</v>
      </c>
      <c r="Q67" s="40"/>
      <c r="R67" s="72"/>
    </row>
  </sheetData>
  <autoFilter ref="A2:R67">
    <sortState ref="A3:R75">
      <sortCondition ref="H3:H75" customList="R,H,M,L"/>
      <sortCondition ref="G3:G75" customList="R,H,M,L"/>
      <sortCondition ref="F3:F75" customList="R,H,M,L"/>
      <sortCondition ref="E3:E75" customList="R,H,M,L"/>
    </sortState>
  </autoFilter>
  <mergeCells count="1">
    <mergeCell ref="A1:C1"/>
  </mergeCells>
  <printOptions horizontalCentered="1"/>
  <pageMargins left="0.25" right="0.25" top="0.5" bottom="0.5" header="0.05" footer="0.05"/>
  <pageSetup scale="59" fitToHeight="0" orientation="landscape" horizontalDpi="300" verticalDpi="300" r:id="rId1"/>
  <headerFooter>
    <oddHeader>&amp;C&amp;"-,Bold"&amp;14Ventura College 2015-16 Program Review -  General Fund Initiatives</oddHeader>
    <oddFooter>&amp;C&amp;"-,Regular"&amp;12
Page &amp;P&amp;R&amp;"-,Regular"&amp;12
&amp;D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24</vt:i4>
      </vt:variant>
    </vt:vector>
  </HeadingPairs>
  <TitlesOfParts>
    <vt:vector size="36" baseType="lpstr">
      <vt:lpstr>All by Category</vt:lpstr>
      <vt:lpstr>All by Division</vt:lpstr>
      <vt:lpstr>Classified</vt:lpstr>
      <vt:lpstr>Faculty</vt:lpstr>
      <vt:lpstr>Manager</vt:lpstr>
      <vt:lpstr>Computer</vt:lpstr>
      <vt:lpstr>Facilities</vt:lpstr>
      <vt:lpstr>Equipment</vt:lpstr>
      <vt:lpstr>GenFund</vt:lpstr>
      <vt:lpstr>Grants</vt:lpstr>
      <vt:lpstr>Other</vt:lpstr>
      <vt:lpstr>None</vt:lpstr>
      <vt:lpstr>'All by Category'!Print_Area</vt:lpstr>
      <vt:lpstr>'All by Division'!Print_Area</vt:lpstr>
      <vt:lpstr>Classified!Print_Area</vt:lpstr>
      <vt:lpstr>Computer!Print_Area</vt:lpstr>
      <vt:lpstr>Equipment!Print_Area</vt:lpstr>
      <vt:lpstr>Facilities!Print_Area</vt:lpstr>
      <vt:lpstr>Faculty!Print_Area</vt:lpstr>
      <vt:lpstr>GenFund!Print_Area</vt:lpstr>
      <vt:lpstr>Grants!Print_Area</vt:lpstr>
      <vt:lpstr>Manager!Print_Area</vt:lpstr>
      <vt:lpstr>None!Print_Area</vt:lpstr>
      <vt:lpstr>Other!Print_Area</vt:lpstr>
      <vt:lpstr>'All by Category'!Print_Titles</vt:lpstr>
      <vt:lpstr>'All by Division'!Print_Titles</vt:lpstr>
      <vt:lpstr>Classified!Print_Titles</vt:lpstr>
      <vt:lpstr>Computer!Print_Titles</vt:lpstr>
      <vt:lpstr>Equipment!Print_Titles</vt:lpstr>
      <vt:lpstr>Facilities!Print_Titles</vt:lpstr>
      <vt:lpstr>Faculty!Print_Titles</vt:lpstr>
      <vt:lpstr>GenFund!Print_Titles</vt:lpstr>
      <vt:lpstr>Grants!Print_Titles</vt:lpstr>
      <vt:lpstr>Manager!Print_Titles</vt:lpstr>
      <vt:lpstr>None!Print_Titles</vt:lpstr>
      <vt:lpstr>Other!Print_Titles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PR14 College Initiatives 25.xlsx</dc:title>
  <dc:creator>dkeebler</dc:creator>
  <cp:lastModifiedBy>David Keebler</cp:lastModifiedBy>
  <cp:lastPrinted>2015-04-27T22:23:44Z</cp:lastPrinted>
  <dcterms:created xsi:type="dcterms:W3CDTF">2015-02-23T17:51:12Z</dcterms:created>
  <dcterms:modified xsi:type="dcterms:W3CDTF">2015-04-27T23:16:03Z</dcterms:modified>
</cp:coreProperties>
</file>